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19npc0045\e\13.HP＆SNS\HP修正依頼用\"/>
    </mc:Choice>
  </mc:AlternateContent>
  <xr:revisionPtr revIDLastSave="0" documentId="13_ncr:1_{2596431E-3B1A-4957-B755-2929F11992A4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飲食オーダー表" sheetId="40" r:id="rId1"/>
  </sheets>
  <definedNames>
    <definedName name="_xlnm.Print_Area" localSheetId="0">飲食オーダー表!$A$1:$AW$72</definedName>
  </definedNames>
  <calcPr calcId="191029"/>
</workbook>
</file>

<file path=xl/calcChain.xml><?xml version="1.0" encoding="utf-8"?>
<calcChain xmlns="http://schemas.openxmlformats.org/spreadsheetml/2006/main">
  <c r="U69" i="40" l="1"/>
  <c r="U68" i="40"/>
  <c r="U67" i="40"/>
  <c r="U66" i="40"/>
  <c r="U65" i="40"/>
  <c r="U64" i="40"/>
  <c r="AG63" i="40"/>
  <c r="AG65" i="40" s="1"/>
  <c r="U63" i="40"/>
  <c r="U62" i="40"/>
  <c r="U61" i="40"/>
  <c r="AT60" i="40"/>
  <c r="U60" i="40"/>
  <c r="U59" i="40"/>
  <c r="U58" i="40"/>
  <c r="U57" i="40"/>
  <c r="U56" i="40"/>
  <c r="U55" i="40"/>
  <c r="U54" i="40"/>
  <c r="AT53" i="40"/>
  <c r="U53" i="40"/>
  <c r="AT52" i="40"/>
  <c r="U52" i="40"/>
  <c r="AT51" i="40"/>
  <c r="AT50" i="40"/>
  <c r="U50" i="40"/>
  <c r="AT49" i="40"/>
  <c r="U49" i="40"/>
  <c r="AT48" i="40"/>
  <c r="U48" i="40"/>
  <c r="AT47" i="40"/>
  <c r="U47" i="40"/>
  <c r="AZ46" i="40"/>
  <c r="AY46" i="40"/>
  <c r="BA46" i="40" s="1"/>
  <c r="AT46" i="40" s="1"/>
  <c r="U46" i="40"/>
  <c r="AZ45" i="40"/>
  <c r="AY45" i="40"/>
  <c r="BA45" i="40" s="1"/>
  <c r="AT45" i="40" s="1"/>
  <c r="U45" i="40"/>
  <c r="AZ44" i="40"/>
  <c r="BA44" i="40" s="1"/>
  <c r="AT44" i="40" s="1"/>
  <c r="AY44" i="40"/>
  <c r="U44" i="40"/>
  <c r="BA43" i="40"/>
  <c r="AT43" i="40" s="1"/>
  <c r="AZ43" i="40"/>
  <c r="AY43" i="40"/>
  <c r="U43" i="40"/>
  <c r="AZ42" i="40"/>
  <c r="AY42" i="40"/>
  <c r="AT42" i="40"/>
  <c r="U42" i="40"/>
  <c r="AZ41" i="40"/>
  <c r="AY41" i="40"/>
  <c r="BA41" i="40" s="1"/>
  <c r="AT41" i="40" s="1"/>
  <c r="U41" i="40"/>
  <c r="AZ40" i="40"/>
  <c r="AY40" i="40"/>
  <c r="BA40" i="40" s="1"/>
  <c r="AT40" i="40" s="1"/>
  <c r="U40" i="40"/>
  <c r="AZ39" i="40"/>
  <c r="BA39" i="40" s="1"/>
  <c r="AT39" i="40" s="1"/>
  <c r="AY39" i="40"/>
  <c r="U39" i="40"/>
  <c r="AG33" i="40"/>
  <c r="AT29" i="40"/>
  <c r="U28" i="40"/>
  <c r="AT27" i="40"/>
  <c r="U27" i="40"/>
  <c r="AT26" i="40"/>
  <c r="U26" i="40"/>
  <c r="AT25" i="40"/>
  <c r="U25" i="40"/>
  <c r="AT24" i="40"/>
  <c r="U24" i="40"/>
  <c r="AT23" i="40"/>
  <c r="U23" i="40"/>
  <c r="AT22" i="40"/>
  <c r="U22" i="40"/>
  <c r="AT21" i="40"/>
  <c r="U21" i="40"/>
  <c r="AT20" i="40"/>
  <c r="AT19" i="40"/>
  <c r="AT18" i="40"/>
  <c r="U18" i="40"/>
  <c r="AT17" i="40"/>
  <c r="U17" i="40"/>
  <c r="AT16" i="40"/>
  <c r="U16" i="40"/>
  <c r="AT15" i="40"/>
  <c r="U15" i="40"/>
  <c r="AT14" i="40"/>
  <c r="U14" i="40"/>
  <c r="AT13" i="40"/>
  <c r="U13" i="40"/>
  <c r="AP33" i="40" s="1"/>
  <c r="AT12" i="40"/>
  <c r="U12" i="40"/>
  <c r="AT11" i="40"/>
  <c r="U11" i="40"/>
  <c r="AT10" i="40"/>
  <c r="U10" i="40"/>
  <c r="AT9" i="40"/>
  <c r="U9" i="40"/>
  <c r="AT8" i="40"/>
  <c r="U8" i="40"/>
  <c r="AT7" i="40"/>
  <c r="U7" i="40"/>
  <c r="AP63" i="40" l="1"/>
  <c r="AP65" i="40" s="1"/>
</calcChain>
</file>

<file path=xl/sharedStrings.xml><?xml version="1.0" encoding="utf-8"?>
<sst xmlns="http://schemas.openxmlformats.org/spreadsheetml/2006/main" count="457" uniqueCount="142">
  <si>
    <t>氷結　レモン</t>
    <rPh sb="0" eb="2">
      <t>ヒョウケツ</t>
    </rPh>
    <phoneticPr fontId="1"/>
  </si>
  <si>
    <t>氷結　グレープフルーツ</t>
    <rPh sb="0" eb="2">
      <t>ヒョウケツ</t>
    </rPh>
    <phoneticPr fontId="1"/>
  </si>
  <si>
    <t>氷結　梅</t>
    <rPh sb="0" eb="2">
      <t>ヒョウケツ</t>
    </rPh>
    <rPh sb="3" eb="4">
      <t>ウメ</t>
    </rPh>
    <phoneticPr fontId="1"/>
  </si>
  <si>
    <t>×</t>
    <phoneticPr fontId="1"/>
  </si>
  <si>
    <t>本</t>
    <rPh sb="0" eb="1">
      <t>ホン</t>
    </rPh>
    <phoneticPr fontId="1"/>
  </si>
  <si>
    <t>円</t>
    <rPh sb="0" eb="1">
      <t>エン</t>
    </rPh>
    <phoneticPr fontId="1"/>
  </si>
  <si>
    <t>個</t>
    <rPh sb="0" eb="1">
      <t>コ</t>
    </rPh>
    <phoneticPr fontId="1"/>
  </si>
  <si>
    <t>唐揚げ</t>
    <rPh sb="0" eb="2">
      <t>カラア</t>
    </rPh>
    <phoneticPr fontId="1"/>
  </si>
  <si>
    <t>揚げたこ焼き</t>
    <rPh sb="0" eb="1">
      <t>ア</t>
    </rPh>
    <rPh sb="4" eb="5">
      <t>ヤ</t>
    </rPh>
    <phoneticPr fontId="1"/>
  </si>
  <si>
    <t>いかげそ唐揚げ</t>
    <rPh sb="4" eb="6">
      <t>カラア</t>
    </rPh>
    <phoneticPr fontId="1"/>
  </si>
  <si>
    <t>杯</t>
    <rPh sb="0" eb="1">
      <t>ハイ</t>
    </rPh>
    <phoneticPr fontId="1"/>
  </si>
  <si>
    <t>レッドブル</t>
    <phoneticPr fontId="1"/>
  </si>
  <si>
    <t>缶</t>
    <rPh sb="0" eb="1">
      <t>カン</t>
    </rPh>
    <phoneticPr fontId="1"/>
  </si>
  <si>
    <t>メガ唐揚げ</t>
    <rPh sb="2" eb="4">
      <t>カラアゲ</t>
    </rPh>
    <phoneticPr fontId="1"/>
  </si>
  <si>
    <t>メガ揚げたこ焼き</t>
    <rPh sb="2" eb="3">
      <t>ア</t>
    </rPh>
    <rPh sb="6" eb="7">
      <t>ヤ</t>
    </rPh>
    <phoneticPr fontId="1"/>
  </si>
  <si>
    <t>1,800円</t>
    <rPh sb="5" eb="6">
      <t>エン</t>
    </rPh>
    <phoneticPr fontId="1"/>
  </si>
  <si>
    <t>サントリー烏龍チューハイ</t>
    <rPh sb="5" eb="7">
      <t>ウーロン</t>
    </rPh>
    <phoneticPr fontId="1"/>
  </si>
  <si>
    <t>宝焼酎やわらかお茶割り</t>
    <rPh sb="0" eb="1">
      <t>タカラ</t>
    </rPh>
    <rPh sb="1" eb="3">
      <t>ショウチュウ</t>
    </rPh>
    <rPh sb="8" eb="9">
      <t>チャ</t>
    </rPh>
    <rPh sb="9" eb="10">
      <t>ワ</t>
    </rPh>
    <phoneticPr fontId="1"/>
  </si>
  <si>
    <t>枝豆</t>
    <rPh sb="0" eb="2">
      <t>エダマメ</t>
    </rPh>
    <phoneticPr fontId="1"/>
  </si>
  <si>
    <t>ソーセージ盛り合わせ</t>
    <rPh sb="5" eb="6">
      <t>モ</t>
    </rPh>
    <rPh sb="7" eb="8">
      <t>ア</t>
    </rPh>
    <phoneticPr fontId="1"/>
  </si>
  <si>
    <t>ほろよい　白いサワー</t>
    <rPh sb="5" eb="6">
      <t>シロ</t>
    </rPh>
    <phoneticPr fontId="1"/>
  </si>
  <si>
    <t>750ｍｌ</t>
  </si>
  <si>
    <t>メガフライドポテト</t>
  </si>
  <si>
    <t>フランクフルト</t>
    <phoneticPr fontId="1"/>
  </si>
  <si>
    <t>団体名･幹事様名</t>
    <rPh sb="0" eb="2">
      <t>ダンタイ</t>
    </rPh>
    <rPh sb="2" eb="3">
      <t>ナ</t>
    </rPh>
    <rPh sb="4" eb="6">
      <t>カンジ</t>
    </rPh>
    <rPh sb="6" eb="7">
      <t>サマ</t>
    </rPh>
    <rPh sb="7" eb="8">
      <t>ナ</t>
    </rPh>
    <phoneticPr fontId="1"/>
  </si>
  <si>
    <t>本搾りオレンジ</t>
    <rPh sb="0" eb="1">
      <t>ホン</t>
    </rPh>
    <rPh sb="1" eb="2">
      <t>シボ</t>
    </rPh>
    <phoneticPr fontId="1"/>
  </si>
  <si>
    <t>ジンジャーハイボール</t>
    <phoneticPr fontId="1"/>
  </si>
  <si>
    <t>角ハイボール</t>
    <rPh sb="0" eb="1">
      <t>カク</t>
    </rPh>
    <phoneticPr fontId="1"/>
  </si>
  <si>
    <t>コークハイボール</t>
    <phoneticPr fontId="1"/>
  </si>
  <si>
    <t>2,500円</t>
    <rPh sb="5" eb="6">
      <t>エン</t>
    </rPh>
    <phoneticPr fontId="1"/>
  </si>
  <si>
    <t>（　　　　　　　　　　　）様</t>
    <rPh sb="13" eb="14">
      <t>サマ</t>
    </rPh>
    <phoneticPr fontId="1"/>
  </si>
  <si>
    <t>モエエシャンドン　モエネクターアンぺリアルロゼ</t>
    <phoneticPr fontId="1"/>
  </si>
  <si>
    <t>ドンペリ二ヨン　ヴィンテージ　白</t>
    <rPh sb="4" eb="5">
      <t>ニ</t>
    </rPh>
    <rPh sb="15" eb="16">
      <t>シロ</t>
    </rPh>
    <phoneticPr fontId="1"/>
  </si>
  <si>
    <t>マルティーニ　アスティ　甘口</t>
    <rPh sb="12" eb="14">
      <t>アマクチ</t>
    </rPh>
    <phoneticPr fontId="1"/>
  </si>
  <si>
    <t>ビール</t>
    <phoneticPr fontId="1"/>
  </si>
  <si>
    <t>フロンテラ　赤ワイン　（ボトル）</t>
    <rPh sb="6" eb="7">
      <t>アカ</t>
    </rPh>
    <phoneticPr fontId="1"/>
  </si>
  <si>
    <t>フロンテラ　白ワイン　（ボトル）</t>
    <rPh sb="6" eb="7">
      <t>シロ</t>
    </rPh>
    <phoneticPr fontId="1"/>
  </si>
  <si>
    <t>フロンテラ　赤ワイン　（グラス）</t>
    <rPh sb="6" eb="7">
      <t>アカ</t>
    </rPh>
    <phoneticPr fontId="1"/>
  </si>
  <si>
    <t>フロンテラ　白ワイン　（グラス）</t>
    <rPh sb="6" eb="7">
      <t>シロ</t>
    </rPh>
    <phoneticPr fontId="1"/>
  </si>
  <si>
    <t>ワイン・スパークリング・シャンパン</t>
    <phoneticPr fontId="1"/>
  </si>
  <si>
    <t>サワー・チューハイ・その他</t>
    <phoneticPr fontId="1"/>
  </si>
  <si>
    <t>500ml</t>
    <phoneticPr fontId="1"/>
  </si>
  <si>
    <t>350ml</t>
    <phoneticPr fontId="1"/>
  </si>
  <si>
    <t>（　　 　）レーン　～　（　　 　）レーン</t>
    <phoneticPr fontId="1"/>
  </si>
  <si>
    <r>
      <rPr>
        <b/>
        <sz val="14"/>
        <color theme="0"/>
        <rFont val="AR P丸ゴシック体M"/>
        <family val="3"/>
        <charset val="128"/>
      </rPr>
      <t>団体予約・特別</t>
    </r>
    <r>
      <rPr>
        <b/>
        <sz val="20"/>
        <color theme="0"/>
        <rFont val="AR P丸ゴシック体M"/>
        <family val="3"/>
        <charset val="128"/>
      </rPr>
      <t>　ご飲食オーダー表　</t>
    </r>
    <r>
      <rPr>
        <b/>
        <sz val="14"/>
        <color theme="0"/>
        <rFont val="AR P丸ゴシック体M"/>
        <family val="3"/>
        <charset val="128"/>
      </rPr>
      <t xml:space="preserve">（フードコーナー商品） </t>
    </r>
    <rPh sb="0" eb="2">
      <t>ダンタイ</t>
    </rPh>
    <rPh sb="2" eb="4">
      <t>ヨヤク</t>
    </rPh>
    <rPh sb="5" eb="7">
      <t>トクベツ</t>
    </rPh>
    <rPh sb="9" eb="11">
      <t>インショク</t>
    </rPh>
    <rPh sb="15" eb="16">
      <t>ヒョウ</t>
    </rPh>
    <rPh sb="25" eb="27">
      <t>ショウヒン</t>
    </rPh>
    <phoneticPr fontId="1"/>
  </si>
  <si>
    <t>コカコーラ</t>
    <phoneticPr fontId="1"/>
  </si>
  <si>
    <t>ジンジャーエール</t>
    <phoneticPr fontId="1"/>
  </si>
  <si>
    <t>メロンソーダ</t>
    <phoneticPr fontId="1"/>
  </si>
  <si>
    <t>カルピス</t>
    <phoneticPr fontId="1"/>
  </si>
  <si>
    <t>カルピスソーダ</t>
    <phoneticPr fontId="1"/>
  </si>
  <si>
    <t>ウーロン茶</t>
    <rPh sb="4" eb="5">
      <t>チャ</t>
    </rPh>
    <phoneticPr fontId="1"/>
  </si>
  <si>
    <t>Ｍ</t>
    <phoneticPr fontId="1"/>
  </si>
  <si>
    <t>250ml</t>
    <phoneticPr fontId="1"/>
  </si>
  <si>
    <t>Ｌ</t>
    <phoneticPr fontId="1"/>
  </si>
  <si>
    <t>本格ピザ</t>
    <rPh sb="0" eb="2">
      <t>ホンカク</t>
    </rPh>
    <phoneticPr fontId="1"/>
  </si>
  <si>
    <t>おつまみ</t>
    <phoneticPr fontId="1"/>
  </si>
  <si>
    <t>ご飯物</t>
    <rPh sb="1" eb="2">
      <t>ハン</t>
    </rPh>
    <rPh sb="2" eb="3">
      <t>モノ</t>
    </rPh>
    <phoneticPr fontId="1"/>
  </si>
  <si>
    <t>デザート</t>
    <phoneticPr fontId="1"/>
  </si>
  <si>
    <r>
      <t>モエエシャンドン　モエアンぺリアルブリュット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</si>
  <si>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焼きおにぎり（2個）</t>
    <rPh sb="0" eb="1">
      <t>ヤ</t>
    </rPh>
    <rPh sb="8" eb="9">
      <t>コ</t>
    </rPh>
    <phoneticPr fontId="1"/>
  </si>
  <si>
    <t>ソース焼きそば（並盛）</t>
    <rPh sb="3" eb="4">
      <t>ヤ</t>
    </rPh>
    <rPh sb="8" eb="9">
      <t>ナミ</t>
    </rPh>
    <rPh sb="9" eb="10">
      <t>モリ</t>
    </rPh>
    <phoneticPr fontId="1"/>
  </si>
  <si>
    <t>ソース焼きそば（大盛）</t>
    <rPh sb="3" eb="4">
      <t>ヤ</t>
    </rPh>
    <rPh sb="8" eb="10">
      <t>タイセイ</t>
    </rPh>
    <phoneticPr fontId="1"/>
  </si>
  <si>
    <t>アイス3種盛り</t>
    <rPh sb="4" eb="5">
      <t>シュ</t>
    </rPh>
    <rPh sb="5" eb="6">
      <t>モ</t>
    </rPh>
    <phoneticPr fontId="1"/>
  </si>
  <si>
    <t>バニラアイス</t>
    <phoneticPr fontId="1"/>
  </si>
  <si>
    <t>チョコレートアイス</t>
    <phoneticPr fontId="1"/>
  </si>
  <si>
    <t>ストロベリーアイス</t>
    <phoneticPr fontId="1"/>
  </si>
  <si>
    <t>大人気　恐怖の罰ゲームセット</t>
    <rPh sb="0" eb="3">
      <t>ダイニンキ</t>
    </rPh>
    <rPh sb="4" eb="6">
      <t>キョウフ</t>
    </rPh>
    <rPh sb="7" eb="8">
      <t>バツ</t>
    </rPh>
    <phoneticPr fontId="1"/>
  </si>
  <si>
    <t>1個目の罰：</t>
    <rPh sb="1" eb="2">
      <t>コ</t>
    </rPh>
    <rPh sb="2" eb="3">
      <t>メ</t>
    </rPh>
    <rPh sb="4" eb="5">
      <t>バツ</t>
    </rPh>
    <phoneticPr fontId="1"/>
  </si>
  <si>
    <t>２個目の罰：</t>
    <rPh sb="1" eb="2">
      <t>コ</t>
    </rPh>
    <rPh sb="2" eb="3">
      <t>メ</t>
    </rPh>
    <rPh sb="4" eb="5">
      <t>バツ</t>
    </rPh>
    <phoneticPr fontId="1"/>
  </si>
  <si>
    <t>※未成年のお客様の飲酒・喫煙は固くお断りさせて頂きます。</t>
    <rPh sb="1" eb="4">
      <t>ミセイネン</t>
    </rPh>
    <rPh sb="6" eb="8">
      <t>キャクサマ</t>
    </rPh>
    <rPh sb="9" eb="11">
      <t>インシュ</t>
    </rPh>
    <rPh sb="12" eb="14">
      <t>キツエン</t>
    </rPh>
    <rPh sb="15" eb="16">
      <t>カタ</t>
    </rPh>
    <rPh sb="18" eb="19">
      <t>コトワ</t>
    </rPh>
    <rPh sb="23" eb="24">
      <t>イタダ</t>
    </rPh>
    <phoneticPr fontId="1"/>
  </si>
  <si>
    <t>本（杯）</t>
    <rPh sb="0" eb="1">
      <t>ホン</t>
    </rPh>
    <rPh sb="2" eb="3">
      <t>ハイ</t>
    </rPh>
    <phoneticPr fontId="1"/>
  </si>
  <si>
    <t>①お酒部門</t>
    <rPh sb="2" eb="3">
      <t>サケ</t>
    </rPh>
    <rPh sb="3" eb="5">
      <t>ブモン</t>
    </rPh>
    <phoneticPr fontId="1"/>
  </si>
  <si>
    <t>①小計：</t>
    <rPh sb="1" eb="3">
      <t>ショウケイ</t>
    </rPh>
    <phoneticPr fontId="1"/>
  </si>
  <si>
    <t>ご飲食オーダー表</t>
    <rPh sb="1" eb="3">
      <t>インショク</t>
    </rPh>
    <rPh sb="7" eb="8">
      <t>ヒョウ</t>
    </rPh>
    <phoneticPr fontId="1"/>
  </si>
  <si>
    <t>No.</t>
    <phoneticPr fontId="1"/>
  </si>
  <si>
    <t>～</t>
    <phoneticPr fontId="1"/>
  </si>
  <si>
    <t>総額：</t>
    <rPh sb="0" eb="2">
      <t>ソウガク</t>
    </rPh>
    <phoneticPr fontId="1"/>
  </si>
  <si>
    <t>確認者：</t>
    <rPh sb="0" eb="2">
      <t>カクニン</t>
    </rPh>
    <rPh sb="2" eb="3">
      <t>シャ</t>
    </rPh>
    <phoneticPr fontId="1"/>
  </si>
  <si>
    <t>ジョッキ</t>
    <phoneticPr fontId="1"/>
  </si>
  <si>
    <t>従業員記入欄</t>
    <rPh sb="0" eb="3">
      <t>ジュウギョウイン</t>
    </rPh>
    <rPh sb="3" eb="5">
      <t>キニュウ</t>
    </rPh>
    <rPh sb="5" eb="6">
      <t>ラン</t>
    </rPh>
    <phoneticPr fontId="1"/>
  </si>
  <si>
    <t>罰ゲームの種類は店内POP、またはスタッフまでお問い合わせください。</t>
    <rPh sb="0" eb="1">
      <t>バツ</t>
    </rPh>
    <rPh sb="5" eb="7">
      <t>シュルイ</t>
    </rPh>
    <rPh sb="8" eb="10">
      <t>テンナイ</t>
    </rPh>
    <rPh sb="24" eb="25">
      <t>ト</t>
    </rPh>
    <rPh sb="26" eb="27">
      <t>ア</t>
    </rPh>
    <phoneticPr fontId="1"/>
  </si>
  <si>
    <t>5種類の中からお好きな2個を選んで500円！いかがですか！？</t>
    <rPh sb="1" eb="3">
      <t>シュルイ</t>
    </rPh>
    <rPh sb="4" eb="5">
      <t>ナカ</t>
    </rPh>
    <rPh sb="8" eb="9">
      <t>ス</t>
    </rPh>
    <rPh sb="12" eb="13">
      <t>コ</t>
    </rPh>
    <rPh sb="14" eb="15">
      <t>エラ</t>
    </rPh>
    <rPh sb="20" eb="21">
      <t>エン</t>
    </rPh>
    <phoneticPr fontId="1"/>
  </si>
  <si>
    <t>キリン一番搾り</t>
    <rPh sb="3" eb="5">
      <t>イチバン</t>
    </rPh>
    <rPh sb="5" eb="6">
      <t>シボ</t>
    </rPh>
    <phoneticPr fontId="1"/>
  </si>
  <si>
    <t>サクッとろっチーズスティック</t>
    <phoneticPr fontId="1"/>
  </si>
  <si>
    <t>アップルジュース</t>
    <phoneticPr fontId="1"/>
  </si>
  <si>
    <t>オレンジジュース</t>
    <phoneticPr fontId="1"/>
  </si>
  <si>
    <t>ミルクココア</t>
    <phoneticPr fontId="1"/>
  </si>
  <si>
    <t>コーヒー</t>
    <phoneticPr fontId="1"/>
  </si>
  <si>
    <t>カフェラテ</t>
    <phoneticPr fontId="1"/>
  </si>
  <si>
    <t>ストレートティー</t>
    <phoneticPr fontId="1"/>
  </si>
  <si>
    <t>アイス</t>
  </si>
  <si>
    <t>アイス</t>
    <phoneticPr fontId="1"/>
  </si>
  <si>
    <t>×</t>
  </si>
  <si>
    <t>ホット</t>
  </si>
  <si>
    <t>ホット</t>
    <phoneticPr fontId="1"/>
  </si>
  <si>
    <t>カフェモカ</t>
    <phoneticPr fontId="1"/>
  </si>
  <si>
    <t>超特濃ココア</t>
    <rPh sb="0" eb="1">
      <t>チョウ</t>
    </rPh>
    <rPh sb="1" eb="3">
      <t>トクノウ</t>
    </rPh>
    <phoneticPr fontId="1"/>
  </si>
  <si>
    <t>個（杯）</t>
    <rPh sb="0" eb="1">
      <t>コ</t>
    </rPh>
    <rPh sb="2" eb="3">
      <t>ハイ</t>
    </rPh>
    <phoneticPr fontId="1"/>
  </si>
  <si>
    <t>8inch グリルチキンピザ</t>
  </si>
  <si>
    <t>こだわり酒場のレモンサワー</t>
    <rPh sb="4" eb="6">
      <t>サカバ</t>
    </rPh>
    <phoneticPr fontId="1"/>
  </si>
  <si>
    <t>檸檬堂　定番レモン</t>
    <rPh sb="0" eb="3">
      <t>レモンドウ</t>
    </rPh>
    <rPh sb="4" eb="6">
      <t>テイバン</t>
    </rPh>
    <phoneticPr fontId="1"/>
  </si>
  <si>
    <t>檸檬堂　はちみつレモン</t>
    <rPh sb="0" eb="3">
      <t>レモンドウ</t>
    </rPh>
    <phoneticPr fontId="1"/>
  </si>
  <si>
    <t>350ml</t>
  </si>
  <si>
    <t>スミノフ</t>
  </si>
  <si>
    <t>スカイブルー</t>
  </si>
  <si>
    <t>275ml</t>
  </si>
  <si>
    <t>ヴーヴ・クリコ　ブリュット</t>
  </si>
  <si>
    <t>バルディビエソ　ブリュット</t>
  </si>
  <si>
    <t>バルディビエソ　ロゼ</t>
  </si>
  <si>
    <t>145ml</t>
  </si>
  <si>
    <t>エビスビール</t>
  </si>
  <si>
    <t>エビスビール プレミアムエール</t>
    <phoneticPr fontId="1"/>
  </si>
  <si>
    <t>500ml</t>
  </si>
  <si>
    <t>サントリー　プレミアムモルツ</t>
  </si>
  <si>
    <t>アサヒ　スーパードライ</t>
  </si>
  <si>
    <t>バドワイザー</t>
  </si>
  <si>
    <t>コロナビール</t>
  </si>
  <si>
    <t>ハイネケン　エクストラコールド</t>
  </si>
  <si>
    <t>355ml</t>
  </si>
  <si>
    <t>330ml</t>
  </si>
  <si>
    <t>強火炒め焼豚炒飯（並盛）</t>
    <rPh sb="0" eb="2">
      <t>ツヨビ</t>
    </rPh>
    <rPh sb="2" eb="3">
      <t>イタ</t>
    </rPh>
    <rPh sb="4" eb="8">
      <t>ヤキブタチャーハン</t>
    </rPh>
    <rPh sb="9" eb="11">
      <t>ナミモリ</t>
    </rPh>
    <phoneticPr fontId="1"/>
  </si>
  <si>
    <t>強火炒め焼豚炒飯（大盛）</t>
    <rPh sb="0" eb="2">
      <t>ツヨビ</t>
    </rPh>
    <rPh sb="2" eb="3">
      <t>イタ</t>
    </rPh>
    <rPh sb="4" eb="8">
      <t>ヤキブタチャーハン</t>
    </rPh>
    <rPh sb="9" eb="11">
      <t>オオモリ</t>
    </rPh>
    <phoneticPr fontId="1"/>
  </si>
  <si>
    <t>ぷりぷりエビピラフ（並盛）</t>
    <rPh sb="10" eb="12">
      <t>ナミモリ</t>
    </rPh>
    <phoneticPr fontId="1"/>
  </si>
  <si>
    <t xml:space="preserve">8inch ミックスピザ　　　　　　 </t>
  </si>
  <si>
    <t>ぷりぷりエビピラフ（大盛）</t>
    <rPh sb="10" eb="12">
      <t>オオモリ</t>
    </rPh>
    <phoneticPr fontId="1"/>
  </si>
  <si>
    <t>五目炒飯（並盛）</t>
    <rPh sb="0" eb="2">
      <t>ゴモク</t>
    </rPh>
    <rPh sb="2" eb="4">
      <t>チャーハン</t>
    </rPh>
    <rPh sb="5" eb="7">
      <t>ナミモリ</t>
    </rPh>
    <phoneticPr fontId="1"/>
  </si>
  <si>
    <t>五目炒飯（大盛）</t>
    <rPh sb="0" eb="2">
      <t>ゴモク</t>
    </rPh>
    <rPh sb="2" eb="4">
      <t>チャーハン</t>
    </rPh>
    <rPh sb="5" eb="7">
      <t>オオモリ</t>
    </rPh>
    <phoneticPr fontId="1"/>
  </si>
  <si>
    <t>8inch 耳までチーズマルゲリータピザ</t>
    <rPh sb="6" eb="7">
      <t>ミミ</t>
    </rPh>
    <phoneticPr fontId="1"/>
  </si>
  <si>
    <t>枚</t>
    <rPh sb="0" eb="1">
      <t>マイ</t>
    </rPh>
    <phoneticPr fontId="1"/>
  </si>
  <si>
    <t xml:space="preserve">   月　   日 　　曜日</t>
    <rPh sb="3" eb="4">
      <t>ツキ</t>
    </rPh>
    <rPh sb="8" eb="9">
      <t>ヒ</t>
    </rPh>
    <rPh sb="12" eb="14">
      <t>ヨウビ</t>
    </rPh>
    <phoneticPr fontId="1"/>
  </si>
  <si>
    <t>②フードメニュー</t>
    <phoneticPr fontId="1"/>
  </si>
  <si>
    <t>③ソフトドリンク</t>
    <phoneticPr fontId="1"/>
  </si>
  <si>
    <t>フード・その他部門</t>
    <rPh sb="6" eb="7">
      <t>タ</t>
    </rPh>
    <rPh sb="7" eb="9">
      <t>ブモン</t>
    </rPh>
    <phoneticPr fontId="1"/>
  </si>
  <si>
    <t>②+③小計：</t>
    <rPh sb="3" eb="5">
      <t>ショウケイ</t>
    </rPh>
    <phoneticPr fontId="1"/>
  </si>
  <si>
    <r>
      <rPr>
        <b/>
        <sz val="16"/>
        <color rgb="FF0070C0"/>
        <rFont val="AR P丸ゴシック体M"/>
        <family val="3"/>
        <charset val="128"/>
      </rPr>
      <t>①</t>
    </r>
    <r>
      <rPr>
        <b/>
        <sz val="16"/>
        <rFont val="AR P丸ゴシック体M"/>
        <family val="3"/>
        <charset val="128"/>
      </rPr>
      <t>＋</t>
    </r>
    <r>
      <rPr>
        <b/>
        <sz val="16"/>
        <color rgb="FF00B050"/>
        <rFont val="AR P丸ゴシック体M"/>
        <family val="3"/>
        <charset val="128"/>
      </rPr>
      <t>②+③</t>
    </r>
    <r>
      <rPr>
        <b/>
        <sz val="16"/>
        <rFont val="AR P丸ゴシック体M"/>
        <family val="3"/>
        <charset val="128"/>
      </rPr>
      <t>合計：</t>
    </r>
    <rPh sb="5" eb="7">
      <t>ゴウケイ</t>
    </rPh>
    <rPh sb="6" eb="7">
      <t>ケイ</t>
    </rPh>
    <phoneticPr fontId="1"/>
  </si>
  <si>
    <t>ドリンク：①＋③＝</t>
    <phoneticPr fontId="1"/>
  </si>
  <si>
    <t>フード：②＝</t>
    <phoneticPr fontId="1"/>
  </si>
  <si>
    <t>この用紙に記入の商品を全て受け取った事を了承します。</t>
    <rPh sb="2" eb="4">
      <t>ヨウシ</t>
    </rPh>
    <rPh sb="5" eb="7">
      <t>キニュウ</t>
    </rPh>
    <rPh sb="8" eb="10">
      <t>ショウヒン</t>
    </rPh>
    <rPh sb="11" eb="12">
      <t>スベ</t>
    </rPh>
    <rPh sb="13" eb="14">
      <t>ウ</t>
    </rPh>
    <rPh sb="15" eb="16">
      <t>ト</t>
    </rPh>
    <rPh sb="18" eb="19">
      <t>コト</t>
    </rPh>
    <rPh sb="20" eb="22">
      <t>リョウショウ</t>
    </rPh>
    <phoneticPr fontId="1"/>
  </si>
  <si>
    <t>お客様お名前</t>
    <rPh sb="1" eb="3">
      <t>キャクサマ</t>
    </rPh>
    <rPh sb="4" eb="6">
      <t>ナマエ</t>
    </rPh>
    <phoneticPr fontId="1"/>
  </si>
  <si>
    <t>NO.　　　</t>
    <phoneticPr fontId="1"/>
  </si>
  <si>
    <t>フライドポテトL</t>
    <phoneticPr fontId="1"/>
  </si>
  <si>
    <t>330ml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</si>
</sst>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&quot;①･②合計　　　　　　　　　　 &quot;#,##0&quot;円&quot;"/>
    <numFmt numFmtId="178" formatCode="#"/>
    <numFmt numFmtId="179" formatCode="#,###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  <font>
      <b/>
      <sz val="20"/>
      <color theme="0"/>
      <name val="AR P丸ゴシック体M"/>
      <family val="3"/>
      <charset val="128"/>
    </font>
    <font>
      <b/>
      <sz val="14"/>
      <color theme="0"/>
      <name val="AR P丸ゴシック体M"/>
      <family val="3"/>
      <charset val="128"/>
    </font>
    <font>
      <b/>
      <sz val="14"/>
      <color rgb="FF0070C0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b/>
      <sz val="12"/>
      <color rgb="FFFF0000"/>
      <name val="AR P丸ゴシック体M"/>
      <family val="3"/>
      <charset val="128"/>
    </font>
    <font>
      <sz val="12"/>
      <name val="AR P丸ゴシック体M"/>
      <family val="3"/>
      <charset val="128"/>
    </font>
    <font>
      <sz val="24"/>
      <color theme="0"/>
      <name val="AR P隷書体M04"/>
      <family val="4"/>
      <charset val="128"/>
    </font>
    <font>
      <b/>
      <sz val="18"/>
      <color rgb="FFFF0000"/>
      <name val="AR P丸ゴシック体M"/>
      <family val="3"/>
      <charset val="128"/>
    </font>
    <font>
      <b/>
      <sz val="20"/>
      <color rgb="FFFFFFFF"/>
      <name val="AR P丸ゴシック体M"/>
      <family val="3"/>
      <charset val="128"/>
    </font>
    <font>
      <b/>
      <sz val="16"/>
      <color rgb="FF0070C0"/>
      <name val="AR P丸ゴシック体M"/>
      <family val="3"/>
      <charset val="128"/>
    </font>
    <font>
      <b/>
      <sz val="16"/>
      <color rgb="FF00B050"/>
      <name val="AR P丸ゴシック体M"/>
      <family val="3"/>
      <charset val="128"/>
    </font>
    <font>
      <b/>
      <sz val="14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1"/>
      <color theme="0"/>
      <name val="AR P丸ゴシック体M"/>
      <family val="3"/>
      <charset val="128"/>
    </font>
    <font>
      <sz val="12"/>
      <color theme="0"/>
      <name val="AR P丸ゴシック体M"/>
      <family val="3"/>
      <charset val="128"/>
    </font>
    <font>
      <b/>
      <sz val="20"/>
      <color rgb="FF0070C0"/>
      <name val="AR P丸ゴシック体M"/>
      <family val="3"/>
      <charset val="128"/>
    </font>
    <font>
      <b/>
      <sz val="20"/>
      <color rgb="FF00B050"/>
      <name val="AR P丸ゴシック体M"/>
      <family val="3"/>
      <charset val="128"/>
    </font>
    <font>
      <b/>
      <sz val="20"/>
      <name val="AR P丸ゴシック体M"/>
      <family val="3"/>
      <charset val="128"/>
    </font>
    <font>
      <sz val="14"/>
      <color rgb="FFFFFFFF"/>
      <name val="AR P丸ゴシック体M"/>
      <family val="3"/>
      <charset val="128"/>
    </font>
    <font>
      <b/>
      <sz val="48"/>
      <color theme="1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rgb="FF0070C0"/>
      </bottom>
      <diagonal/>
    </border>
    <border>
      <left/>
      <right/>
      <top/>
      <bottom style="double">
        <color rgb="FF00B05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rgb="FF00B050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6" fillId="0" borderId="0" xfId="0" applyFont="1" applyFill="1" applyAlignment="1">
      <alignment vertical="center" shrinkToFit="1"/>
    </xf>
    <xf numFmtId="0" fontId="5" fillId="0" borderId="0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 shrinkToFit="1"/>
    </xf>
    <xf numFmtId="0" fontId="4" fillId="0" borderId="3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13" fillId="0" borderId="0" xfId="0" applyFont="1" applyFill="1" applyBorder="1" applyAlignment="1">
      <alignment vertical="center" textRotation="255" shrinkToFit="1"/>
    </xf>
    <xf numFmtId="0" fontId="4" fillId="0" borderId="0" xfId="0" applyFont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8" fillId="0" borderId="0" xfId="0" applyFont="1" applyFill="1" applyBorder="1" applyAlignment="1">
      <alignment horizontal="left" shrinkToFit="1"/>
    </xf>
    <xf numFmtId="0" fontId="9" fillId="0" borderId="5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38" fontId="5" fillId="0" borderId="0" xfId="1" applyFont="1" applyFill="1" applyBorder="1" applyAlignment="1">
      <alignment horizontal="right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176" fontId="13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12" fillId="0" borderId="0" xfId="0" applyFont="1" applyFill="1" applyBorder="1" applyAlignment="1">
      <alignment vertical="center" textRotation="255" shrinkToFit="1"/>
    </xf>
    <xf numFmtId="49" fontId="9" fillId="0" borderId="2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vertical="center" textRotation="255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4" fillId="0" borderId="6" xfId="0" applyFont="1" applyBorder="1" applyAlignment="1">
      <alignment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3" xfId="0" applyFont="1" applyFill="1" applyBorder="1" applyAlignment="1">
      <alignment vertical="center" shrinkToFit="1"/>
    </xf>
    <xf numFmtId="0" fontId="9" fillId="0" borderId="9" xfId="0" applyFont="1" applyFill="1" applyBorder="1" applyAlignment="1">
      <alignment vertical="center" shrinkToFit="1"/>
    </xf>
    <xf numFmtId="177" fontId="11" fillId="0" borderId="0" xfId="0" applyNumberFormat="1" applyFont="1" applyBorder="1" applyAlignment="1">
      <alignment vertical="center" shrinkToFit="1"/>
    </xf>
    <xf numFmtId="38" fontId="21" fillId="0" borderId="0" xfId="1" applyFont="1" applyFill="1" applyBorder="1" applyAlignment="1">
      <alignment shrinkToFit="1"/>
    </xf>
    <xf numFmtId="0" fontId="22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178" fontId="22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38" fontId="21" fillId="0" borderId="20" xfId="1" applyFont="1" applyFill="1" applyBorder="1" applyAlignment="1">
      <alignment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38" fontId="21" fillId="0" borderId="22" xfId="1" applyFont="1" applyFill="1" applyBorder="1" applyAlignment="1">
      <alignment shrinkToFit="1"/>
    </xf>
    <xf numFmtId="0" fontId="4" fillId="0" borderId="23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17" fillId="0" borderId="0" xfId="0" applyFont="1" applyFill="1" applyAlignment="1">
      <alignment horizontal="center" vertical="center" shrinkToFit="1"/>
    </xf>
    <xf numFmtId="0" fontId="27" fillId="14" borderId="2" xfId="0" applyFont="1" applyFill="1" applyBorder="1" applyAlignment="1">
      <alignment horizontal="center" vertical="center" shrinkToFit="1"/>
    </xf>
    <xf numFmtId="176" fontId="27" fillId="13" borderId="2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vertical="center" shrinkToFit="1"/>
    </xf>
    <xf numFmtId="0" fontId="8" fillId="0" borderId="0" xfId="0" applyFont="1" applyBorder="1" applyAlignment="1">
      <alignment horizontal="left" shrinkToFit="1"/>
    </xf>
    <xf numFmtId="0" fontId="16" fillId="0" borderId="0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38" fontId="9" fillId="11" borderId="2" xfId="1" applyFont="1" applyFill="1" applyBorder="1" applyAlignment="1">
      <alignment vertical="center" shrinkToFit="1"/>
    </xf>
    <xf numFmtId="0" fontId="9" fillId="11" borderId="2" xfId="0" applyFont="1" applyFill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6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 textRotation="255" shrinkToFit="1"/>
    </xf>
    <xf numFmtId="38" fontId="9" fillId="10" borderId="2" xfId="1" applyFont="1" applyFill="1" applyBorder="1" applyAlignment="1">
      <alignment vertical="center" shrinkToFit="1"/>
    </xf>
    <xf numFmtId="0" fontId="9" fillId="10" borderId="2" xfId="0" applyFont="1" applyFill="1" applyBorder="1" applyAlignment="1">
      <alignment vertical="center" shrinkToFit="1"/>
    </xf>
    <xf numFmtId="0" fontId="9" fillId="0" borderId="2" xfId="0" applyFont="1" applyFill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4" borderId="0" xfId="0" applyFont="1" applyFill="1" applyAlignment="1">
      <alignment horizontal="center" vertical="center" shrinkToFit="1"/>
    </xf>
    <xf numFmtId="0" fontId="17" fillId="4" borderId="0" xfId="0" applyFont="1" applyFill="1" applyAlignment="1">
      <alignment horizontal="center" vertical="center" shrinkToFit="1"/>
    </xf>
    <xf numFmtId="0" fontId="20" fillId="0" borderId="1" xfId="0" applyFont="1" applyBorder="1" applyAlignment="1">
      <alignment horizontal="left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 shrinkToFit="1"/>
    </xf>
    <xf numFmtId="0" fontId="9" fillId="6" borderId="7" xfId="0" applyFont="1" applyFill="1" applyBorder="1" applyAlignment="1">
      <alignment horizontal="center" vertical="center" textRotation="255" shrinkToFit="1"/>
    </xf>
    <xf numFmtId="0" fontId="9" fillId="6" borderId="6" xfId="0" applyFont="1" applyFill="1" applyBorder="1" applyAlignment="1">
      <alignment horizontal="center" vertical="center" textRotation="255" shrinkToFit="1"/>
    </xf>
    <xf numFmtId="0" fontId="9" fillId="6" borderId="8" xfId="0" applyFont="1" applyFill="1" applyBorder="1" applyAlignment="1">
      <alignment horizontal="center" vertical="center" textRotation="255" shrinkToFit="1"/>
    </xf>
    <xf numFmtId="0" fontId="14" fillId="0" borderId="11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vertical="center" shrinkToFit="1"/>
    </xf>
    <xf numFmtId="176" fontId="9" fillId="0" borderId="2" xfId="0" applyNumberFormat="1" applyFont="1" applyBorder="1" applyAlignment="1">
      <alignment horizontal="right" vertical="center" shrinkToFit="1"/>
    </xf>
    <xf numFmtId="0" fontId="9" fillId="10" borderId="2" xfId="0" applyFont="1" applyFill="1" applyBorder="1" applyAlignment="1">
      <alignment vertical="center" shrinkToFit="1"/>
    </xf>
    <xf numFmtId="38" fontId="9" fillId="10" borderId="2" xfId="1" applyFont="1" applyFill="1" applyBorder="1" applyAlignment="1">
      <alignment vertical="center" shrinkToFit="1"/>
    </xf>
    <xf numFmtId="0" fontId="9" fillId="7" borderId="13" xfId="0" applyFont="1" applyFill="1" applyBorder="1" applyAlignment="1">
      <alignment horizontal="center" vertical="center" textRotation="255" shrinkToFit="1"/>
    </xf>
    <xf numFmtId="0" fontId="9" fillId="7" borderId="14" xfId="0" applyFont="1" applyFill="1" applyBorder="1" applyAlignment="1">
      <alignment horizontal="center" vertical="center" textRotation="255" shrinkToFit="1"/>
    </xf>
    <xf numFmtId="0" fontId="9" fillId="7" borderId="15" xfId="0" applyFont="1" applyFill="1" applyBorder="1" applyAlignment="1">
      <alignment horizontal="center" vertical="center" textRotation="255" shrinkToFit="1"/>
    </xf>
    <xf numFmtId="0" fontId="14" fillId="0" borderId="2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176" fontId="9" fillId="0" borderId="2" xfId="0" applyNumberFormat="1" applyFont="1" applyBorder="1" applyAlignment="1">
      <alignment vertical="center" shrinkToFit="1"/>
    </xf>
    <xf numFmtId="0" fontId="9" fillId="10" borderId="2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14" fillId="0" borderId="11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0" fontId="10" fillId="0" borderId="2" xfId="0" applyFont="1" applyBorder="1" applyAlignment="1">
      <alignment vertical="center" shrinkToFit="1"/>
    </xf>
    <xf numFmtId="0" fontId="14" fillId="3" borderId="11" xfId="0" applyFont="1" applyFill="1" applyBorder="1" applyAlignment="1">
      <alignment vertical="center" shrinkToFit="1"/>
    </xf>
    <xf numFmtId="0" fontId="14" fillId="3" borderId="2" xfId="0" applyFont="1" applyFill="1" applyBorder="1" applyAlignment="1">
      <alignment vertical="center" shrinkToFit="1"/>
    </xf>
    <xf numFmtId="179" fontId="24" fillId="10" borderId="0" xfId="1" applyNumberFormat="1" applyFont="1" applyFill="1" applyBorder="1" applyAlignment="1">
      <alignment horizontal="center" shrinkToFit="1"/>
    </xf>
    <xf numFmtId="179" fontId="24" fillId="10" borderId="17" xfId="1" applyNumberFormat="1" applyFont="1" applyFill="1" applyBorder="1" applyAlignment="1">
      <alignment horizontal="center" shrinkToFit="1"/>
    </xf>
    <xf numFmtId="0" fontId="18" fillId="0" borderId="0" xfId="0" applyFont="1" applyBorder="1" applyAlignment="1">
      <alignment horizontal="left" shrinkToFit="1"/>
    </xf>
    <xf numFmtId="0" fontId="18" fillId="0" borderId="17" xfId="0" applyFont="1" applyBorder="1" applyAlignment="1">
      <alignment horizontal="left" shrinkToFit="1"/>
    </xf>
    <xf numFmtId="0" fontId="29" fillId="0" borderId="0" xfId="0" applyFont="1" applyAlignment="1">
      <alignment horizontal="center" vertical="center" shrinkToFit="1"/>
    </xf>
    <xf numFmtId="0" fontId="6" fillId="9" borderId="0" xfId="0" applyFont="1" applyFill="1" applyAlignment="1">
      <alignment horizontal="center" vertical="center" shrinkToFit="1"/>
    </xf>
    <xf numFmtId="0" fontId="17" fillId="9" borderId="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2" fillId="2" borderId="7" xfId="0" applyFont="1" applyFill="1" applyBorder="1" applyAlignment="1">
      <alignment horizontal="center" vertical="center" shrinkToFit="1"/>
    </xf>
    <xf numFmtId="0" fontId="22" fillId="2" borderId="4" xfId="0" applyFont="1" applyFill="1" applyBorder="1" applyAlignment="1">
      <alignment horizontal="center" vertical="center" shrinkToFit="1"/>
    </xf>
    <xf numFmtId="38" fontId="18" fillId="0" borderId="0" xfId="1" applyFont="1" applyFill="1" applyBorder="1" applyAlignment="1">
      <alignment horizontal="right" shrinkToFit="1"/>
    </xf>
    <xf numFmtId="38" fontId="18" fillId="0" borderId="17" xfId="1" applyFont="1" applyFill="1" applyBorder="1" applyAlignment="1">
      <alignment horizontal="right" shrinkToFit="1"/>
    </xf>
    <xf numFmtId="178" fontId="24" fillId="10" borderId="0" xfId="1" applyNumberFormat="1" applyFont="1" applyFill="1" applyBorder="1" applyAlignment="1">
      <alignment horizontal="center" shrinkToFit="1"/>
    </xf>
    <xf numFmtId="178" fontId="24" fillId="10" borderId="17" xfId="1" applyNumberFormat="1" applyFont="1" applyFill="1" applyBorder="1" applyAlignment="1">
      <alignment horizontal="center" shrinkToFit="1"/>
    </xf>
    <xf numFmtId="0" fontId="18" fillId="0" borderId="0" xfId="0" applyFont="1" applyBorder="1" applyAlignment="1">
      <alignment horizontal="center" shrinkToFit="1"/>
    </xf>
    <xf numFmtId="0" fontId="18" fillId="0" borderId="17" xfId="0" applyFont="1" applyBorder="1" applyAlignment="1">
      <alignment horizontal="center" shrinkToFit="1"/>
    </xf>
    <xf numFmtId="0" fontId="9" fillId="5" borderId="13" xfId="0" applyFont="1" applyFill="1" applyBorder="1" applyAlignment="1">
      <alignment horizontal="center" vertical="center" textRotation="255" shrinkToFit="1"/>
    </xf>
    <xf numFmtId="0" fontId="9" fillId="5" borderId="14" xfId="0" applyFont="1" applyFill="1" applyBorder="1" applyAlignment="1">
      <alignment horizontal="center" vertical="center" textRotation="255" shrinkToFit="1"/>
    </xf>
    <xf numFmtId="0" fontId="9" fillId="5" borderId="15" xfId="0" applyFont="1" applyFill="1" applyBorder="1" applyAlignment="1">
      <alignment horizontal="center" vertical="center" textRotation="255" shrinkToFit="1"/>
    </xf>
    <xf numFmtId="0" fontId="9" fillId="8" borderId="13" xfId="0" applyFont="1" applyFill="1" applyBorder="1" applyAlignment="1">
      <alignment horizontal="center" vertical="center" textRotation="255" shrinkToFit="1"/>
    </xf>
    <xf numFmtId="0" fontId="9" fillId="8" borderId="14" xfId="0" applyFont="1" applyFill="1" applyBorder="1" applyAlignment="1">
      <alignment horizontal="center" vertical="center" textRotation="255" shrinkToFit="1"/>
    </xf>
    <xf numFmtId="0" fontId="9" fillId="8" borderId="15" xfId="0" applyFont="1" applyFill="1" applyBorder="1" applyAlignment="1">
      <alignment horizontal="center" vertical="center" textRotation="255" shrinkToFit="1"/>
    </xf>
    <xf numFmtId="0" fontId="9" fillId="0" borderId="4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 shrinkToFit="1"/>
    </xf>
    <xf numFmtId="0" fontId="9" fillId="0" borderId="3" xfId="0" applyFont="1" applyBorder="1" applyAlignment="1">
      <alignment horizontal="center" vertical="center" textRotation="255" shrinkToFit="1"/>
    </xf>
    <xf numFmtId="0" fontId="9" fillId="0" borderId="9" xfId="0" applyFont="1" applyBorder="1" applyAlignment="1">
      <alignment horizontal="center" vertical="center" textRotation="255" shrinkToFit="1"/>
    </xf>
    <xf numFmtId="0" fontId="9" fillId="0" borderId="11" xfId="0" applyFont="1" applyFill="1" applyBorder="1" applyAlignment="1">
      <alignment vertical="center" shrinkToFit="1"/>
    </xf>
    <xf numFmtId="0" fontId="9" fillId="0" borderId="2" xfId="0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>
      <alignment vertical="center" shrinkToFit="1"/>
    </xf>
    <xf numFmtId="0" fontId="9" fillId="11" borderId="2" xfId="0" applyFont="1" applyFill="1" applyBorder="1" applyAlignment="1">
      <alignment vertical="center" shrinkToFit="1"/>
    </xf>
    <xf numFmtId="38" fontId="9" fillId="11" borderId="2" xfId="1" applyFont="1" applyFill="1" applyBorder="1" applyAlignment="1">
      <alignment vertical="center" shrinkToFit="1"/>
    </xf>
    <xf numFmtId="178" fontId="9" fillId="11" borderId="2" xfId="0" applyNumberFormat="1" applyFont="1" applyFill="1" applyBorder="1" applyAlignment="1">
      <alignment vertical="center" shrinkToFit="1"/>
    </xf>
    <xf numFmtId="0" fontId="9" fillId="11" borderId="2" xfId="0" applyFont="1" applyFill="1" applyBorder="1" applyAlignment="1">
      <alignment horizontal="center" vertical="center" shrinkToFit="1"/>
    </xf>
    <xf numFmtId="0" fontId="9" fillId="15" borderId="13" xfId="0" applyFont="1" applyFill="1" applyBorder="1" applyAlignment="1">
      <alignment horizontal="center" vertical="center" textRotation="255" shrinkToFit="1"/>
    </xf>
    <xf numFmtId="0" fontId="9" fillId="15" borderId="14" xfId="0" applyFont="1" applyFill="1" applyBorder="1" applyAlignment="1">
      <alignment horizontal="center" vertical="center" textRotation="255" shrinkToFit="1"/>
    </xf>
    <xf numFmtId="0" fontId="9" fillId="15" borderId="15" xfId="0" applyFont="1" applyFill="1" applyBorder="1" applyAlignment="1">
      <alignment horizontal="center" vertical="center" textRotation="255" shrinkToFit="1"/>
    </xf>
    <xf numFmtId="176" fontId="9" fillId="0" borderId="2" xfId="0" applyNumberFormat="1" applyFont="1" applyBorder="1" applyAlignment="1">
      <alignment horizontal="center" vertical="center" shrinkToFit="1"/>
    </xf>
    <xf numFmtId="176" fontId="9" fillId="0" borderId="2" xfId="0" applyNumberFormat="1" applyFont="1" applyFill="1" applyBorder="1" applyAlignment="1">
      <alignment horizontal="center" vertical="center" shrinkToFit="1"/>
    </xf>
    <xf numFmtId="176" fontId="9" fillId="0" borderId="2" xfId="0" applyNumberFormat="1" applyFont="1" applyFill="1" applyBorder="1" applyAlignment="1">
      <alignment horizontal="right" vertical="center" shrinkToFit="1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76" fontId="9" fillId="0" borderId="3" xfId="0" applyNumberFormat="1" applyFont="1" applyFill="1" applyBorder="1" applyAlignment="1">
      <alignment vertical="center" shrinkToFit="1"/>
    </xf>
    <xf numFmtId="0" fontId="9" fillId="11" borderId="3" xfId="0" applyFont="1" applyFill="1" applyBorder="1" applyAlignment="1">
      <alignment horizontal="center" vertical="center" shrinkToFit="1"/>
    </xf>
    <xf numFmtId="38" fontId="9" fillId="11" borderId="3" xfId="1" applyFont="1" applyFill="1" applyBorder="1" applyAlignment="1">
      <alignment vertical="center" shrinkToFit="1"/>
    </xf>
    <xf numFmtId="0" fontId="9" fillId="0" borderId="7" xfId="0" applyFont="1" applyBorder="1" applyAlignment="1">
      <alignment horizontal="center" vertical="center" textRotation="255" shrinkToFit="1"/>
    </xf>
    <xf numFmtId="0" fontId="9" fillId="0" borderId="6" xfId="0" applyFont="1" applyBorder="1" applyAlignment="1">
      <alignment horizontal="center" vertical="center" textRotation="255" shrinkToFit="1"/>
    </xf>
    <xf numFmtId="0" fontId="9" fillId="0" borderId="8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178" fontId="25" fillId="11" borderId="0" xfId="1" applyNumberFormat="1" applyFont="1" applyFill="1" applyBorder="1" applyAlignment="1">
      <alignment horizontal="center" shrinkToFit="1"/>
    </xf>
    <xf numFmtId="178" fontId="25" fillId="11" borderId="18" xfId="1" applyNumberFormat="1" applyFont="1" applyFill="1" applyBorder="1" applyAlignment="1">
      <alignment horizontal="center" shrinkToFit="1"/>
    </xf>
    <xf numFmtId="0" fontId="19" fillId="0" borderId="0" xfId="0" applyFont="1" applyBorder="1" applyAlignment="1">
      <alignment horizontal="center" shrinkToFit="1"/>
    </xf>
    <xf numFmtId="0" fontId="19" fillId="0" borderId="18" xfId="0" applyFont="1" applyBorder="1" applyAlignment="1">
      <alignment horizontal="center" shrinkToFit="1"/>
    </xf>
    <xf numFmtId="179" fontId="25" fillId="11" borderId="0" xfId="1" applyNumberFormat="1" applyFont="1" applyFill="1" applyBorder="1" applyAlignment="1">
      <alignment horizontal="center" shrinkToFit="1"/>
    </xf>
    <xf numFmtId="179" fontId="25" fillId="11" borderId="18" xfId="1" applyNumberFormat="1" applyFont="1" applyFill="1" applyBorder="1" applyAlignment="1">
      <alignment horizontal="center" shrinkToFit="1"/>
    </xf>
    <xf numFmtId="0" fontId="19" fillId="0" borderId="0" xfId="0" applyFont="1" applyBorder="1" applyAlignment="1">
      <alignment horizontal="left" shrinkToFit="1"/>
    </xf>
    <xf numFmtId="0" fontId="19" fillId="0" borderId="18" xfId="0" applyFont="1" applyBorder="1" applyAlignment="1">
      <alignment horizontal="left" shrinkToFit="1"/>
    </xf>
    <xf numFmtId="38" fontId="19" fillId="0" borderId="0" xfId="1" applyFont="1" applyFill="1" applyBorder="1" applyAlignment="1">
      <alignment horizontal="right" shrinkToFit="1"/>
    </xf>
    <xf numFmtId="38" fontId="19" fillId="0" borderId="18" xfId="1" applyFont="1" applyFill="1" applyBorder="1" applyAlignment="1">
      <alignment horizontal="right" shrinkToFit="1"/>
    </xf>
    <xf numFmtId="179" fontId="26" fillId="12" borderId="27" xfId="1" applyNumberFormat="1" applyFont="1" applyFill="1" applyBorder="1" applyAlignment="1">
      <alignment horizontal="center" shrinkToFit="1"/>
    </xf>
    <xf numFmtId="179" fontId="26" fillId="12" borderId="16" xfId="1" applyNumberFormat="1" applyFont="1" applyFill="1" applyBorder="1" applyAlignment="1">
      <alignment horizontal="center" shrinkToFit="1"/>
    </xf>
    <xf numFmtId="0" fontId="21" fillId="0" borderId="0" xfId="0" applyFont="1" applyBorder="1" applyAlignment="1">
      <alignment horizontal="center" shrinkToFit="1"/>
    </xf>
    <xf numFmtId="0" fontId="21" fillId="0" borderId="16" xfId="0" applyFont="1" applyBorder="1" applyAlignment="1">
      <alignment horizontal="center" shrinkToFit="1"/>
    </xf>
    <xf numFmtId="179" fontId="26" fillId="12" borderId="0" xfId="1" applyNumberFormat="1" applyFont="1" applyFill="1" applyBorder="1" applyAlignment="1">
      <alignment horizontal="center" shrinkToFit="1"/>
    </xf>
    <xf numFmtId="0" fontId="21" fillId="0" borderId="0" xfId="0" applyFont="1" applyBorder="1" applyAlignment="1">
      <alignment horizontal="left" shrinkToFit="1"/>
    </xf>
    <xf numFmtId="0" fontId="21" fillId="0" borderId="16" xfId="0" applyFont="1" applyBorder="1" applyAlignment="1">
      <alignment horizontal="left" shrinkToFit="1"/>
    </xf>
    <xf numFmtId="38" fontId="21" fillId="0" borderId="0" xfId="1" applyFont="1" applyFill="1" applyBorder="1" applyAlignment="1">
      <alignment horizontal="right" shrinkToFit="1"/>
    </xf>
    <xf numFmtId="38" fontId="21" fillId="0" borderId="16" xfId="1" applyFont="1" applyFill="1" applyBorder="1" applyAlignment="1">
      <alignment horizontal="right" shrinkToFit="1"/>
    </xf>
    <xf numFmtId="0" fontId="9" fillId="0" borderId="2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38" fontId="21" fillId="0" borderId="20" xfId="1" applyFont="1" applyFill="1" applyBorder="1" applyAlignment="1">
      <alignment horizontal="center" shrinkToFit="1"/>
    </xf>
    <xf numFmtId="38" fontId="21" fillId="0" borderId="0" xfId="1" applyFont="1" applyFill="1" applyBorder="1" applyAlignment="1">
      <alignment horizontal="center" shrinkToFit="1"/>
    </xf>
    <xf numFmtId="0" fontId="28" fillId="0" borderId="0" xfId="0" applyFont="1" applyAlignment="1">
      <alignment horizontal="center" vertical="center" shrinkToFit="1"/>
    </xf>
    <xf numFmtId="38" fontId="21" fillId="0" borderId="25" xfId="1" applyFont="1" applyFill="1" applyBorder="1" applyAlignment="1">
      <alignment horizontal="right" shrinkToFit="1"/>
    </xf>
    <xf numFmtId="38" fontId="21" fillId="0" borderId="25" xfId="1" applyFont="1" applyFill="1" applyBorder="1" applyAlignment="1">
      <alignment horizontal="center" shrinkToFit="1"/>
    </xf>
    <xf numFmtId="0" fontId="21" fillId="0" borderId="25" xfId="0" applyFont="1" applyBorder="1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FF"/>
      <color rgb="FF8372FE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134936</xdr:colOff>
      <xdr:row>70</xdr:row>
      <xdr:rowOff>103188</xdr:rowOff>
    </xdr:from>
    <xdr:ext cx="2587625" cy="3968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973D58C-5BC4-4E53-8E9B-252B3C4F5B79}"/>
            </a:ext>
          </a:extLst>
        </xdr:cNvPr>
        <xdr:cNvSpPr txBox="1"/>
      </xdr:nvSpPr>
      <xdr:spPr>
        <a:xfrm>
          <a:off x="2192336" y="14990763"/>
          <a:ext cx="2587625" cy="39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800"/>
            <a:t>【</a:t>
          </a:r>
          <a:r>
            <a:rPr kumimoji="1" lang="ja-JP" altLang="en-US" sz="1800"/>
            <a:t>　　　　　　　　　　　　　　</a:t>
          </a:r>
          <a:r>
            <a:rPr kumimoji="1" lang="en-US" altLang="ja-JP" sz="1800"/>
            <a:t>】</a:t>
          </a:r>
          <a:endParaRPr kumimoji="1" lang="ja-JP" altLang="en-US" sz="1800"/>
        </a:p>
      </xdr:txBody>
    </xdr:sp>
    <xdr:clientData/>
  </xdr:oneCellAnchor>
  <xdr:oneCellAnchor>
    <xdr:from>
      <xdr:col>9</xdr:col>
      <xdr:colOff>150813</xdr:colOff>
      <xdr:row>32</xdr:row>
      <xdr:rowOff>79375</xdr:rowOff>
    </xdr:from>
    <xdr:ext cx="2587625" cy="3968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B8C2320-93B8-4015-BB59-0497ABEBF0CB}"/>
            </a:ext>
          </a:extLst>
        </xdr:cNvPr>
        <xdr:cNvSpPr txBox="1"/>
      </xdr:nvSpPr>
      <xdr:spPr>
        <a:xfrm>
          <a:off x="2208213" y="7070725"/>
          <a:ext cx="2587625" cy="39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800"/>
            <a:t>【</a:t>
          </a:r>
          <a:r>
            <a:rPr kumimoji="1" lang="ja-JP" altLang="en-US" sz="1800"/>
            <a:t>　　　　　　　　　　　　　　</a:t>
          </a:r>
          <a:r>
            <a:rPr kumimoji="1" lang="en-US" altLang="ja-JP" sz="1800"/>
            <a:t>】</a:t>
          </a:r>
          <a:endParaRPr kumimoji="1" lang="ja-JP" altLang="en-US" sz="18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63564-485F-4244-948F-F3D14A142ACF}">
  <dimension ref="A1:CM111"/>
  <sheetViews>
    <sheetView tabSelected="1" zoomScale="90" zoomScaleNormal="90" workbookViewId="0">
      <selection sqref="A1:AB1"/>
    </sheetView>
  </sheetViews>
  <sheetFormatPr defaultColWidth="3" defaultRowHeight="16.5" customHeight="1"/>
  <cols>
    <col min="1" max="50" width="3" style="9"/>
    <col min="51" max="54" width="0" style="9" hidden="1" customWidth="1"/>
    <col min="55" max="16384" width="3" style="9"/>
  </cols>
  <sheetData>
    <row r="1" spans="1:49" ht="30" customHeight="1" thickBot="1">
      <c r="A1" s="77" t="s">
        <v>44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1"/>
      <c r="AD1" s="78" t="s">
        <v>71</v>
      </c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79" t="s">
        <v>139</v>
      </c>
      <c r="AT1" s="79"/>
      <c r="AU1" s="79"/>
      <c r="AV1" s="79"/>
      <c r="AW1" s="79"/>
    </row>
    <row r="2" spans="1:49" ht="16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11"/>
      <c r="AF2" s="11"/>
      <c r="AG2" s="11"/>
      <c r="AH2" s="11"/>
      <c r="AI2" s="7"/>
      <c r="AJ2" s="7"/>
      <c r="AK2" s="7"/>
    </row>
    <row r="3" spans="1:49" ht="25.5" customHeight="1">
      <c r="A3" s="80" t="s">
        <v>129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 t="s">
        <v>43</v>
      </c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1" t="s">
        <v>24</v>
      </c>
      <c r="AB3" s="81"/>
      <c r="AC3" s="81"/>
      <c r="AD3" s="81"/>
      <c r="AE3" s="81"/>
      <c r="AF3" s="81"/>
      <c r="AG3" s="82" t="s">
        <v>30</v>
      </c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55"/>
      <c r="AV3" s="55"/>
      <c r="AW3" s="55"/>
    </row>
    <row r="4" spans="1:49" ht="16.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81"/>
      <c r="AC4" s="81"/>
      <c r="AD4" s="81"/>
      <c r="AE4" s="81"/>
      <c r="AF4" s="81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</row>
    <row r="5" spans="1:49" ht="16.5" customHeight="1">
      <c r="A5" s="83" t="s">
        <v>69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</row>
    <row r="6" spans="1:49" ht="16.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</row>
    <row r="7" spans="1:49" ht="16.5" customHeight="1">
      <c r="A7" s="84" t="s">
        <v>39</v>
      </c>
      <c r="B7" s="87" t="s">
        <v>32</v>
      </c>
      <c r="C7" s="88"/>
      <c r="D7" s="88"/>
      <c r="E7" s="88"/>
      <c r="F7" s="88"/>
      <c r="G7" s="88"/>
      <c r="H7" s="88"/>
      <c r="I7" s="88"/>
      <c r="J7" s="88"/>
      <c r="K7" s="88"/>
      <c r="L7" s="88" t="s">
        <v>21</v>
      </c>
      <c r="M7" s="88"/>
      <c r="N7" s="89">
        <v>40000</v>
      </c>
      <c r="O7" s="89"/>
      <c r="P7" s="89"/>
      <c r="Q7" s="63" t="s">
        <v>3</v>
      </c>
      <c r="R7" s="90"/>
      <c r="S7" s="90"/>
      <c r="T7" s="64" t="s">
        <v>4</v>
      </c>
      <c r="U7" s="91" t="str">
        <f>IF(R7="","",R7*N7)</f>
        <v/>
      </c>
      <c r="V7" s="91"/>
      <c r="W7" s="91"/>
      <c r="X7" s="12" t="s">
        <v>5</v>
      </c>
      <c r="Z7" s="92" t="s">
        <v>40</v>
      </c>
      <c r="AA7" s="95" t="s">
        <v>27</v>
      </c>
      <c r="AB7" s="95"/>
      <c r="AC7" s="95"/>
      <c r="AD7" s="95"/>
      <c r="AE7" s="95"/>
      <c r="AF7" s="95"/>
      <c r="AG7" s="95"/>
      <c r="AH7" s="95"/>
      <c r="AI7" s="95"/>
      <c r="AJ7" s="95"/>
      <c r="AK7" s="96" t="s">
        <v>78</v>
      </c>
      <c r="AL7" s="96"/>
      <c r="AM7" s="97">
        <v>500</v>
      </c>
      <c r="AN7" s="97"/>
      <c r="AO7" s="97"/>
      <c r="AP7" s="63" t="s">
        <v>3</v>
      </c>
      <c r="AQ7" s="98"/>
      <c r="AR7" s="98"/>
      <c r="AS7" s="73" t="s">
        <v>10</v>
      </c>
      <c r="AT7" s="91" t="str">
        <f>IF(AQ7="","",AQ7*AM7)</f>
        <v/>
      </c>
      <c r="AU7" s="91"/>
      <c r="AV7" s="91"/>
      <c r="AW7" s="12" t="s">
        <v>5</v>
      </c>
    </row>
    <row r="8" spans="1:49" ht="16.5" customHeight="1">
      <c r="A8" s="85"/>
      <c r="B8" s="99" t="s">
        <v>31</v>
      </c>
      <c r="C8" s="96"/>
      <c r="D8" s="96"/>
      <c r="E8" s="96"/>
      <c r="F8" s="96"/>
      <c r="G8" s="96"/>
      <c r="H8" s="96"/>
      <c r="I8" s="96"/>
      <c r="J8" s="96"/>
      <c r="K8" s="96"/>
      <c r="L8" s="88" t="s">
        <v>21</v>
      </c>
      <c r="M8" s="88"/>
      <c r="N8" s="89">
        <v>12500</v>
      </c>
      <c r="O8" s="89"/>
      <c r="P8" s="89"/>
      <c r="Q8" s="63" t="s">
        <v>3</v>
      </c>
      <c r="R8" s="90"/>
      <c r="S8" s="90"/>
      <c r="T8" s="73" t="s">
        <v>4</v>
      </c>
      <c r="U8" s="91" t="str">
        <f t="shared" ref="U8:U18" si="0">IF(R8="","",R8*N8)</f>
        <v/>
      </c>
      <c r="V8" s="91"/>
      <c r="W8" s="91"/>
      <c r="X8" s="12" t="s">
        <v>5</v>
      </c>
      <c r="Z8" s="93"/>
      <c r="AA8" s="95" t="s">
        <v>26</v>
      </c>
      <c r="AB8" s="95"/>
      <c r="AC8" s="95"/>
      <c r="AD8" s="95"/>
      <c r="AE8" s="95"/>
      <c r="AF8" s="95"/>
      <c r="AG8" s="95"/>
      <c r="AH8" s="95"/>
      <c r="AI8" s="95"/>
      <c r="AJ8" s="95"/>
      <c r="AK8" s="96" t="s">
        <v>78</v>
      </c>
      <c r="AL8" s="96"/>
      <c r="AM8" s="97">
        <v>500</v>
      </c>
      <c r="AN8" s="97"/>
      <c r="AO8" s="97"/>
      <c r="AP8" s="63" t="s">
        <v>3</v>
      </c>
      <c r="AQ8" s="98"/>
      <c r="AR8" s="98"/>
      <c r="AS8" s="73" t="s">
        <v>10</v>
      </c>
      <c r="AT8" s="91" t="str">
        <f t="shared" ref="AT8:AT29" si="1">IF(AQ8="","",AQ8*AM8)</f>
        <v/>
      </c>
      <c r="AU8" s="91"/>
      <c r="AV8" s="91"/>
      <c r="AW8" s="12" t="s">
        <v>5</v>
      </c>
    </row>
    <row r="9" spans="1:49" ht="16.5" customHeight="1">
      <c r="A9" s="85"/>
      <c r="B9" s="99" t="s">
        <v>58</v>
      </c>
      <c r="C9" s="96"/>
      <c r="D9" s="96"/>
      <c r="E9" s="96"/>
      <c r="F9" s="96"/>
      <c r="G9" s="96"/>
      <c r="H9" s="96"/>
      <c r="I9" s="96"/>
      <c r="J9" s="96"/>
      <c r="K9" s="96"/>
      <c r="L9" s="88" t="s">
        <v>21</v>
      </c>
      <c r="M9" s="88"/>
      <c r="N9" s="89">
        <v>9100</v>
      </c>
      <c r="O9" s="89"/>
      <c r="P9" s="89"/>
      <c r="Q9" s="63" t="s">
        <v>3</v>
      </c>
      <c r="R9" s="90"/>
      <c r="S9" s="90"/>
      <c r="T9" s="73" t="s">
        <v>4</v>
      </c>
      <c r="U9" s="91" t="str">
        <f t="shared" si="0"/>
        <v/>
      </c>
      <c r="V9" s="91"/>
      <c r="W9" s="91"/>
      <c r="X9" s="12" t="s">
        <v>5</v>
      </c>
      <c r="Z9" s="93"/>
      <c r="AA9" s="95" t="s">
        <v>28</v>
      </c>
      <c r="AB9" s="95"/>
      <c r="AC9" s="95"/>
      <c r="AD9" s="95"/>
      <c r="AE9" s="95"/>
      <c r="AF9" s="95"/>
      <c r="AG9" s="95"/>
      <c r="AH9" s="95"/>
      <c r="AI9" s="95"/>
      <c r="AJ9" s="95"/>
      <c r="AK9" s="96" t="s">
        <v>78</v>
      </c>
      <c r="AL9" s="96"/>
      <c r="AM9" s="97">
        <v>500</v>
      </c>
      <c r="AN9" s="97"/>
      <c r="AO9" s="97"/>
      <c r="AP9" s="63" t="s">
        <v>3</v>
      </c>
      <c r="AQ9" s="98"/>
      <c r="AR9" s="98"/>
      <c r="AS9" s="73" t="s">
        <v>10</v>
      </c>
      <c r="AT9" s="91" t="str">
        <f t="shared" si="1"/>
        <v/>
      </c>
      <c r="AU9" s="91"/>
      <c r="AV9" s="91"/>
      <c r="AW9" s="12" t="s">
        <v>5</v>
      </c>
    </row>
    <row r="10" spans="1:49" ht="16.5" customHeight="1">
      <c r="A10" s="85"/>
      <c r="B10" s="99" t="s">
        <v>106</v>
      </c>
      <c r="C10" s="96"/>
      <c r="D10" s="96"/>
      <c r="E10" s="96"/>
      <c r="F10" s="96"/>
      <c r="G10" s="96"/>
      <c r="H10" s="96"/>
      <c r="I10" s="96"/>
      <c r="J10" s="96"/>
      <c r="K10" s="96"/>
      <c r="L10" s="96" t="s">
        <v>21</v>
      </c>
      <c r="M10" s="96"/>
      <c r="N10" s="89">
        <v>9500</v>
      </c>
      <c r="O10" s="89"/>
      <c r="P10" s="89"/>
      <c r="Q10" s="63" t="s">
        <v>3</v>
      </c>
      <c r="R10" s="90"/>
      <c r="S10" s="90"/>
      <c r="T10" s="73" t="s">
        <v>4</v>
      </c>
      <c r="U10" s="91" t="str">
        <f t="shared" si="0"/>
        <v/>
      </c>
      <c r="V10" s="91"/>
      <c r="W10" s="91"/>
      <c r="X10" s="12" t="s">
        <v>5</v>
      </c>
      <c r="Z10" s="93"/>
      <c r="AA10" s="95" t="s">
        <v>0</v>
      </c>
      <c r="AB10" s="95"/>
      <c r="AC10" s="95"/>
      <c r="AD10" s="95"/>
      <c r="AE10" s="95"/>
      <c r="AF10" s="95"/>
      <c r="AG10" s="95"/>
      <c r="AH10" s="95"/>
      <c r="AI10" s="95"/>
      <c r="AJ10" s="95"/>
      <c r="AK10" s="96" t="s">
        <v>42</v>
      </c>
      <c r="AL10" s="96"/>
      <c r="AM10" s="97">
        <v>440</v>
      </c>
      <c r="AN10" s="97"/>
      <c r="AO10" s="97"/>
      <c r="AP10" s="63" t="s">
        <v>3</v>
      </c>
      <c r="AQ10" s="98"/>
      <c r="AR10" s="98"/>
      <c r="AS10" s="73" t="s">
        <v>4</v>
      </c>
      <c r="AT10" s="91" t="str">
        <f t="shared" si="1"/>
        <v/>
      </c>
      <c r="AU10" s="91"/>
      <c r="AV10" s="91"/>
      <c r="AW10" s="12" t="s">
        <v>5</v>
      </c>
    </row>
    <row r="11" spans="1:49" ht="16.5" customHeight="1">
      <c r="A11" s="85"/>
      <c r="B11" s="100" t="s">
        <v>33</v>
      </c>
      <c r="C11" s="95"/>
      <c r="D11" s="95"/>
      <c r="E11" s="95"/>
      <c r="F11" s="95"/>
      <c r="G11" s="95"/>
      <c r="H11" s="95"/>
      <c r="I11" s="95"/>
      <c r="J11" s="95"/>
      <c r="K11" s="95"/>
      <c r="L11" s="88" t="s">
        <v>21</v>
      </c>
      <c r="M11" s="88"/>
      <c r="N11" s="89">
        <v>2600</v>
      </c>
      <c r="O11" s="89"/>
      <c r="P11" s="89"/>
      <c r="Q11" s="63" t="s">
        <v>3</v>
      </c>
      <c r="R11" s="90"/>
      <c r="S11" s="90"/>
      <c r="T11" s="73" t="s">
        <v>4</v>
      </c>
      <c r="U11" s="91" t="str">
        <f t="shared" si="0"/>
        <v/>
      </c>
      <c r="V11" s="91"/>
      <c r="W11" s="91"/>
      <c r="X11" s="12" t="s">
        <v>5</v>
      </c>
      <c r="Z11" s="93"/>
      <c r="AA11" s="95" t="s">
        <v>1</v>
      </c>
      <c r="AB11" s="95"/>
      <c r="AC11" s="95"/>
      <c r="AD11" s="95"/>
      <c r="AE11" s="95"/>
      <c r="AF11" s="95"/>
      <c r="AG11" s="95"/>
      <c r="AH11" s="95"/>
      <c r="AI11" s="95"/>
      <c r="AJ11" s="95"/>
      <c r="AK11" s="96" t="s">
        <v>42</v>
      </c>
      <c r="AL11" s="96"/>
      <c r="AM11" s="97">
        <v>440</v>
      </c>
      <c r="AN11" s="97"/>
      <c r="AO11" s="97"/>
      <c r="AP11" s="63" t="s">
        <v>3</v>
      </c>
      <c r="AQ11" s="98"/>
      <c r="AR11" s="98"/>
      <c r="AS11" s="73" t="s">
        <v>4</v>
      </c>
      <c r="AT11" s="91" t="str">
        <f t="shared" si="1"/>
        <v/>
      </c>
      <c r="AU11" s="91"/>
      <c r="AV11" s="91"/>
      <c r="AW11" s="12" t="s">
        <v>5</v>
      </c>
    </row>
    <row r="12" spans="1:49" ht="16.5" customHeight="1">
      <c r="A12" s="85"/>
      <c r="B12" s="101" t="s">
        <v>107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3" t="s">
        <v>21</v>
      </c>
      <c r="M12" s="103"/>
      <c r="N12" s="89" t="s">
        <v>29</v>
      </c>
      <c r="O12" s="89"/>
      <c r="P12" s="89"/>
      <c r="Q12" s="63" t="s">
        <v>3</v>
      </c>
      <c r="R12" s="72"/>
      <c r="S12" s="72"/>
      <c r="T12" s="73" t="s">
        <v>4</v>
      </c>
      <c r="U12" s="71" t="str">
        <f t="shared" si="0"/>
        <v/>
      </c>
      <c r="V12" s="71"/>
      <c r="W12" s="71"/>
      <c r="X12" s="12" t="s">
        <v>5</v>
      </c>
      <c r="Z12" s="93"/>
      <c r="AA12" s="95" t="s">
        <v>2</v>
      </c>
      <c r="AB12" s="95"/>
      <c r="AC12" s="95"/>
      <c r="AD12" s="95"/>
      <c r="AE12" s="95"/>
      <c r="AF12" s="95"/>
      <c r="AG12" s="95"/>
      <c r="AH12" s="95"/>
      <c r="AI12" s="95"/>
      <c r="AJ12" s="95"/>
      <c r="AK12" s="96" t="s">
        <v>42</v>
      </c>
      <c r="AL12" s="96"/>
      <c r="AM12" s="97">
        <v>440</v>
      </c>
      <c r="AN12" s="97"/>
      <c r="AO12" s="97"/>
      <c r="AP12" s="63" t="s">
        <v>3</v>
      </c>
      <c r="AQ12" s="98"/>
      <c r="AR12" s="98"/>
      <c r="AS12" s="73" t="s">
        <v>4</v>
      </c>
      <c r="AT12" s="91" t="str">
        <f t="shared" si="1"/>
        <v/>
      </c>
      <c r="AU12" s="91"/>
      <c r="AV12" s="91"/>
      <c r="AW12" s="12" t="s">
        <v>5</v>
      </c>
    </row>
    <row r="13" spans="1:49" ht="16.5" customHeight="1">
      <c r="A13" s="85"/>
      <c r="B13" s="101" t="s">
        <v>108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3" t="s">
        <v>21</v>
      </c>
      <c r="M13" s="103"/>
      <c r="N13" s="89" t="s">
        <v>29</v>
      </c>
      <c r="O13" s="89"/>
      <c r="P13" s="89"/>
      <c r="Q13" s="63" t="s">
        <v>3</v>
      </c>
      <c r="R13" s="72"/>
      <c r="S13" s="72"/>
      <c r="T13" s="73" t="s">
        <v>4</v>
      </c>
      <c r="U13" s="71" t="str">
        <f t="shared" si="0"/>
        <v/>
      </c>
      <c r="V13" s="71"/>
      <c r="W13" s="71"/>
      <c r="X13" s="12" t="s">
        <v>5</v>
      </c>
      <c r="Y13" s="39"/>
      <c r="Z13" s="93"/>
      <c r="AA13" s="95" t="s">
        <v>25</v>
      </c>
      <c r="AB13" s="95"/>
      <c r="AC13" s="95"/>
      <c r="AD13" s="95"/>
      <c r="AE13" s="95"/>
      <c r="AF13" s="95"/>
      <c r="AG13" s="95"/>
      <c r="AH13" s="95"/>
      <c r="AI13" s="95"/>
      <c r="AJ13" s="95"/>
      <c r="AK13" s="96" t="s">
        <v>42</v>
      </c>
      <c r="AL13" s="96"/>
      <c r="AM13" s="97">
        <v>440</v>
      </c>
      <c r="AN13" s="97"/>
      <c r="AO13" s="97"/>
      <c r="AP13" s="63" t="s">
        <v>3</v>
      </c>
      <c r="AQ13" s="98"/>
      <c r="AR13" s="98"/>
      <c r="AS13" s="73" t="s">
        <v>4</v>
      </c>
      <c r="AT13" s="91" t="str">
        <f t="shared" si="1"/>
        <v/>
      </c>
      <c r="AU13" s="91"/>
      <c r="AV13" s="91"/>
      <c r="AW13" s="12" t="s">
        <v>5</v>
      </c>
    </row>
    <row r="14" spans="1:49" ht="16.5" customHeight="1">
      <c r="A14" s="85"/>
      <c r="B14" s="101" t="s">
        <v>35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3" t="s">
        <v>21</v>
      </c>
      <c r="M14" s="103"/>
      <c r="N14" s="89">
        <v>1800</v>
      </c>
      <c r="O14" s="89"/>
      <c r="P14" s="89"/>
      <c r="Q14" s="63" t="s">
        <v>3</v>
      </c>
      <c r="R14" s="72"/>
      <c r="S14" s="72"/>
      <c r="T14" s="73" t="s">
        <v>4</v>
      </c>
      <c r="U14" s="71" t="str">
        <f t="shared" si="0"/>
        <v/>
      </c>
      <c r="V14" s="71"/>
      <c r="W14" s="71"/>
      <c r="X14" s="12" t="s">
        <v>5</v>
      </c>
      <c r="Y14" s="39"/>
      <c r="Z14" s="93"/>
      <c r="AA14" s="95" t="s">
        <v>20</v>
      </c>
      <c r="AB14" s="95"/>
      <c r="AC14" s="95"/>
      <c r="AD14" s="95"/>
      <c r="AE14" s="95"/>
      <c r="AF14" s="95"/>
      <c r="AG14" s="95"/>
      <c r="AH14" s="95"/>
      <c r="AI14" s="95"/>
      <c r="AJ14" s="95"/>
      <c r="AK14" s="96" t="s">
        <v>42</v>
      </c>
      <c r="AL14" s="96"/>
      <c r="AM14" s="97">
        <v>440</v>
      </c>
      <c r="AN14" s="97"/>
      <c r="AO14" s="97"/>
      <c r="AP14" s="63" t="s">
        <v>3</v>
      </c>
      <c r="AQ14" s="98"/>
      <c r="AR14" s="98"/>
      <c r="AS14" s="73" t="s">
        <v>4</v>
      </c>
      <c r="AT14" s="91" t="str">
        <f t="shared" si="1"/>
        <v/>
      </c>
      <c r="AU14" s="91"/>
      <c r="AV14" s="91"/>
      <c r="AW14" s="12" t="s">
        <v>5</v>
      </c>
    </row>
    <row r="15" spans="1:49" ht="16.5" customHeight="1">
      <c r="A15" s="85"/>
      <c r="B15" s="101" t="s">
        <v>36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3" t="s">
        <v>21</v>
      </c>
      <c r="M15" s="103"/>
      <c r="N15" s="89" t="s">
        <v>15</v>
      </c>
      <c r="O15" s="89"/>
      <c r="P15" s="89"/>
      <c r="Q15" s="63" t="s">
        <v>3</v>
      </c>
      <c r="R15" s="72"/>
      <c r="S15" s="72"/>
      <c r="T15" s="73" t="s">
        <v>4</v>
      </c>
      <c r="U15" s="71" t="str">
        <f t="shared" si="0"/>
        <v/>
      </c>
      <c r="V15" s="71"/>
      <c r="W15" s="71"/>
      <c r="X15" s="12" t="s">
        <v>5</v>
      </c>
      <c r="Y15" s="39"/>
      <c r="Z15" s="93"/>
      <c r="AA15" s="95" t="s">
        <v>16</v>
      </c>
      <c r="AB15" s="95"/>
      <c r="AC15" s="95"/>
      <c r="AD15" s="95"/>
      <c r="AE15" s="95"/>
      <c r="AF15" s="95"/>
      <c r="AG15" s="95"/>
      <c r="AH15" s="95"/>
      <c r="AI15" s="95"/>
      <c r="AJ15" s="95"/>
      <c r="AK15" s="96" t="s">
        <v>42</v>
      </c>
      <c r="AL15" s="96"/>
      <c r="AM15" s="97">
        <v>440</v>
      </c>
      <c r="AN15" s="97"/>
      <c r="AO15" s="97"/>
      <c r="AP15" s="63" t="s">
        <v>3</v>
      </c>
      <c r="AQ15" s="98"/>
      <c r="AR15" s="98"/>
      <c r="AS15" s="73" t="s">
        <v>4</v>
      </c>
      <c r="AT15" s="91" t="str">
        <f t="shared" si="1"/>
        <v/>
      </c>
      <c r="AU15" s="91"/>
      <c r="AV15" s="91"/>
      <c r="AW15" s="12" t="s">
        <v>5</v>
      </c>
    </row>
    <row r="16" spans="1:49" ht="16.5" customHeight="1">
      <c r="A16" s="85"/>
      <c r="B16" s="101" t="s">
        <v>37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3" t="s">
        <v>109</v>
      </c>
      <c r="M16" s="103"/>
      <c r="N16" s="89">
        <v>500</v>
      </c>
      <c r="O16" s="89"/>
      <c r="P16" s="89"/>
      <c r="Q16" s="63" t="s">
        <v>3</v>
      </c>
      <c r="R16" s="72"/>
      <c r="S16" s="72"/>
      <c r="T16" s="73" t="s">
        <v>10</v>
      </c>
      <c r="U16" s="71" t="str">
        <f t="shared" si="0"/>
        <v/>
      </c>
      <c r="V16" s="71"/>
      <c r="W16" s="71"/>
      <c r="X16" s="12" t="s">
        <v>5</v>
      </c>
      <c r="Y16" s="39"/>
      <c r="Z16" s="93"/>
      <c r="AA16" s="95" t="s">
        <v>17</v>
      </c>
      <c r="AB16" s="95"/>
      <c r="AC16" s="95"/>
      <c r="AD16" s="95"/>
      <c r="AE16" s="95"/>
      <c r="AF16" s="95"/>
      <c r="AG16" s="95"/>
      <c r="AH16" s="95"/>
      <c r="AI16" s="95"/>
      <c r="AJ16" s="95"/>
      <c r="AK16" s="96" t="s">
        <v>42</v>
      </c>
      <c r="AL16" s="96"/>
      <c r="AM16" s="97">
        <v>440</v>
      </c>
      <c r="AN16" s="97"/>
      <c r="AO16" s="97"/>
      <c r="AP16" s="63" t="s">
        <v>3</v>
      </c>
      <c r="AQ16" s="98"/>
      <c r="AR16" s="98"/>
      <c r="AS16" s="73" t="s">
        <v>4</v>
      </c>
      <c r="AT16" s="91" t="str">
        <f t="shared" si="1"/>
        <v/>
      </c>
      <c r="AU16" s="91"/>
      <c r="AV16" s="91"/>
      <c r="AW16" s="12" t="s">
        <v>5</v>
      </c>
    </row>
    <row r="17" spans="1:60" ht="16.5" customHeight="1">
      <c r="A17" s="85"/>
      <c r="B17" s="101" t="s">
        <v>38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4" t="s">
        <v>109</v>
      </c>
      <c r="M17" s="104"/>
      <c r="N17" s="89">
        <v>500</v>
      </c>
      <c r="O17" s="89"/>
      <c r="P17" s="89"/>
      <c r="Q17" s="63" t="s">
        <v>3</v>
      </c>
      <c r="R17" s="72"/>
      <c r="S17" s="72"/>
      <c r="T17" s="73" t="s">
        <v>10</v>
      </c>
      <c r="U17" s="71" t="str">
        <f t="shared" si="0"/>
        <v/>
      </c>
      <c r="V17" s="71"/>
      <c r="W17" s="71"/>
      <c r="X17" s="12" t="s">
        <v>5</v>
      </c>
      <c r="Y17" s="39"/>
      <c r="Z17" s="93"/>
      <c r="AA17" s="95" t="s">
        <v>100</v>
      </c>
      <c r="AB17" s="95"/>
      <c r="AC17" s="95"/>
      <c r="AD17" s="95"/>
      <c r="AE17" s="95"/>
      <c r="AF17" s="95"/>
      <c r="AG17" s="95"/>
      <c r="AH17" s="95"/>
      <c r="AI17" s="95"/>
      <c r="AJ17" s="95"/>
      <c r="AK17" s="96" t="s">
        <v>102</v>
      </c>
      <c r="AL17" s="96"/>
      <c r="AM17" s="97">
        <v>440</v>
      </c>
      <c r="AN17" s="97"/>
      <c r="AO17" s="97"/>
      <c r="AP17" s="64" t="s">
        <v>92</v>
      </c>
      <c r="AQ17" s="98"/>
      <c r="AR17" s="98"/>
      <c r="AS17" s="73" t="s">
        <v>4</v>
      </c>
      <c r="AT17" s="91" t="str">
        <f t="shared" si="1"/>
        <v/>
      </c>
      <c r="AU17" s="91"/>
      <c r="AV17" s="91"/>
      <c r="AW17" s="12" t="s">
        <v>5</v>
      </c>
    </row>
    <row r="18" spans="1:60" ht="16.5" customHeight="1">
      <c r="A18" s="85"/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4"/>
      <c r="M18" s="104"/>
      <c r="N18" s="89"/>
      <c r="O18" s="89"/>
      <c r="P18" s="89"/>
      <c r="Q18" s="63"/>
      <c r="R18" s="72"/>
      <c r="S18" s="72"/>
      <c r="T18" s="73"/>
      <c r="U18" s="71" t="str">
        <f t="shared" si="0"/>
        <v/>
      </c>
      <c r="V18" s="71"/>
      <c r="W18" s="71"/>
      <c r="X18" s="12"/>
      <c r="Y18" s="39"/>
      <c r="Z18" s="93"/>
      <c r="AA18" s="95" t="s">
        <v>101</v>
      </c>
      <c r="AB18" s="95"/>
      <c r="AC18" s="95"/>
      <c r="AD18" s="95"/>
      <c r="AE18" s="95"/>
      <c r="AF18" s="95"/>
      <c r="AG18" s="95"/>
      <c r="AH18" s="95"/>
      <c r="AI18" s="95"/>
      <c r="AJ18" s="95"/>
      <c r="AK18" s="96" t="s">
        <v>102</v>
      </c>
      <c r="AL18" s="96"/>
      <c r="AM18" s="97">
        <v>440</v>
      </c>
      <c r="AN18" s="97"/>
      <c r="AO18" s="97"/>
      <c r="AP18" s="63" t="s">
        <v>92</v>
      </c>
      <c r="AQ18" s="98"/>
      <c r="AR18" s="98"/>
      <c r="AS18" s="73" t="s">
        <v>4</v>
      </c>
      <c r="AT18" s="91" t="str">
        <f t="shared" si="1"/>
        <v/>
      </c>
      <c r="AU18" s="91"/>
      <c r="AV18" s="91"/>
      <c r="AW18" s="12" t="s">
        <v>5</v>
      </c>
    </row>
    <row r="19" spans="1:60" ht="16.5" customHeight="1">
      <c r="A19" s="86"/>
      <c r="B19" s="99"/>
      <c r="C19" s="96"/>
      <c r="D19" s="96"/>
      <c r="E19" s="96"/>
      <c r="F19" s="96"/>
      <c r="G19" s="96"/>
      <c r="H19" s="96"/>
      <c r="I19" s="96"/>
      <c r="J19" s="96"/>
      <c r="K19" s="96"/>
      <c r="L19" s="104"/>
      <c r="M19" s="104"/>
      <c r="N19" s="89"/>
      <c r="O19" s="89"/>
      <c r="P19" s="89"/>
      <c r="Q19" s="63"/>
      <c r="R19" s="90"/>
      <c r="S19" s="90"/>
      <c r="T19" s="73"/>
      <c r="U19" s="91"/>
      <c r="V19" s="91"/>
      <c r="W19" s="91"/>
      <c r="X19" s="12"/>
      <c r="Y19" s="39"/>
      <c r="Z19" s="93"/>
      <c r="AA19" s="95" t="s">
        <v>99</v>
      </c>
      <c r="AB19" s="95"/>
      <c r="AC19" s="95"/>
      <c r="AD19" s="95"/>
      <c r="AE19" s="95"/>
      <c r="AF19" s="95"/>
      <c r="AG19" s="95"/>
      <c r="AH19" s="95"/>
      <c r="AI19" s="95"/>
      <c r="AJ19" s="95"/>
      <c r="AK19" s="96" t="s">
        <v>102</v>
      </c>
      <c r="AL19" s="96"/>
      <c r="AM19" s="97">
        <v>440</v>
      </c>
      <c r="AN19" s="97"/>
      <c r="AO19" s="97"/>
      <c r="AP19" s="63" t="s">
        <v>92</v>
      </c>
      <c r="AQ19" s="98"/>
      <c r="AR19" s="98"/>
      <c r="AS19" s="73" t="s">
        <v>4</v>
      </c>
      <c r="AT19" s="91" t="str">
        <f t="shared" si="1"/>
        <v/>
      </c>
      <c r="AU19" s="91"/>
      <c r="AV19" s="91"/>
      <c r="AW19" s="12" t="s">
        <v>5</v>
      </c>
    </row>
    <row r="20" spans="1:60" ht="16.5" customHeight="1">
      <c r="A20" s="2"/>
      <c r="B20" s="13"/>
      <c r="C20" s="13"/>
      <c r="D20" s="13"/>
      <c r="E20" s="14"/>
      <c r="F20" s="29"/>
      <c r="G20" s="23"/>
      <c r="H20" s="15"/>
      <c r="I20" s="16"/>
      <c r="J20" s="17"/>
      <c r="K20" s="16"/>
      <c r="L20" s="21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19"/>
      <c r="Y20" s="18"/>
      <c r="Z20" s="93"/>
      <c r="AA20" s="95" t="s">
        <v>103</v>
      </c>
      <c r="AB20" s="95"/>
      <c r="AC20" s="95"/>
      <c r="AD20" s="95"/>
      <c r="AE20" s="95"/>
      <c r="AF20" s="95"/>
      <c r="AG20" s="95"/>
      <c r="AH20" s="95"/>
      <c r="AI20" s="95"/>
      <c r="AJ20" s="95"/>
      <c r="AK20" s="96" t="s">
        <v>105</v>
      </c>
      <c r="AL20" s="96"/>
      <c r="AM20" s="97">
        <v>540</v>
      </c>
      <c r="AN20" s="97"/>
      <c r="AO20" s="97"/>
      <c r="AP20" s="63" t="s">
        <v>92</v>
      </c>
      <c r="AQ20" s="98"/>
      <c r="AR20" s="98"/>
      <c r="AS20" s="73" t="s">
        <v>4</v>
      </c>
      <c r="AT20" s="91" t="str">
        <f t="shared" si="1"/>
        <v/>
      </c>
      <c r="AU20" s="91"/>
      <c r="AV20" s="91"/>
      <c r="AW20" s="12" t="s">
        <v>5</v>
      </c>
    </row>
    <row r="21" spans="1:60" ht="16.5" customHeight="1">
      <c r="A21" s="126" t="s">
        <v>34</v>
      </c>
      <c r="B21" s="100" t="s">
        <v>110</v>
      </c>
      <c r="C21" s="95"/>
      <c r="D21" s="95"/>
      <c r="E21" s="95"/>
      <c r="F21" s="95"/>
      <c r="G21" s="95"/>
      <c r="H21" s="95"/>
      <c r="I21" s="95"/>
      <c r="J21" s="95"/>
      <c r="K21" s="95"/>
      <c r="L21" s="107" t="s">
        <v>112</v>
      </c>
      <c r="M21" s="107"/>
      <c r="N21" s="89">
        <v>720</v>
      </c>
      <c r="O21" s="89"/>
      <c r="P21" s="89"/>
      <c r="Q21" s="63" t="s">
        <v>3</v>
      </c>
      <c r="R21" s="90"/>
      <c r="S21" s="90"/>
      <c r="T21" s="73" t="s">
        <v>4</v>
      </c>
      <c r="U21" s="91" t="str">
        <f t="shared" ref="U21:U28" si="2">IF(R21="","",R21*N21)</f>
        <v/>
      </c>
      <c r="V21" s="91"/>
      <c r="W21" s="91"/>
      <c r="X21" s="12" t="s">
        <v>5</v>
      </c>
      <c r="Y21" s="39"/>
      <c r="Z21" s="93"/>
      <c r="AA21" s="95" t="s">
        <v>104</v>
      </c>
      <c r="AB21" s="95"/>
      <c r="AC21" s="95"/>
      <c r="AD21" s="95"/>
      <c r="AE21" s="95"/>
      <c r="AF21" s="95"/>
      <c r="AG21" s="95"/>
      <c r="AH21" s="95"/>
      <c r="AI21" s="95"/>
      <c r="AJ21" s="95"/>
      <c r="AK21" s="96" t="s">
        <v>105</v>
      </c>
      <c r="AL21" s="96"/>
      <c r="AM21" s="97">
        <v>540</v>
      </c>
      <c r="AN21" s="97"/>
      <c r="AO21" s="97"/>
      <c r="AP21" s="63" t="s">
        <v>92</v>
      </c>
      <c r="AQ21" s="98"/>
      <c r="AR21" s="98"/>
      <c r="AS21" s="73" t="s">
        <v>4</v>
      </c>
      <c r="AT21" s="91" t="str">
        <f t="shared" si="1"/>
        <v/>
      </c>
      <c r="AU21" s="91"/>
      <c r="AV21" s="91"/>
      <c r="AW21" s="12" t="s">
        <v>5</v>
      </c>
    </row>
    <row r="22" spans="1:60" ht="16.5" customHeight="1">
      <c r="A22" s="127"/>
      <c r="B22" s="100" t="s">
        <v>111</v>
      </c>
      <c r="C22" s="95"/>
      <c r="D22" s="95"/>
      <c r="E22" s="95"/>
      <c r="F22" s="95"/>
      <c r="G22" s="95"/>
      <c r="H22" s="95"/>
      <c r="I22" s="95"/>
      <c r="J22" s="95"/>
      <c r="K22" s="95"/>
      <c r="L22" s="96" t="s">
        <v>41</v>
      </c>
      <c r="M22" s="96"/>
      <c r="N22" s="89">
        <v>720</v>
      </c>
      <c r="O22" s="89"/>
      <c r="P22" s="89"/>
      <c r="Q22" s="63" t="s">
        <v>3</v>
      </c>
      <c r="R22" s="90"/>
      <c r="S22" s="90"/>
      <c r="T22" s="73" t="s">
        <v>4</v>
      </c>
      <c r="U22" s="91" t="str">
        <f t="shared" si="2"/>
        <v/>
      </c>
      <c r="V22" s="91"/>
      <c r="W22" s="91"/>
      <c r="X22" s="12" t="s">
        <v>5</v>
      </c>
      <c r="Y22" s="39"/>
      <c r="Z22" s="93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6"/>
      <c r="AL22" s="96"/>
      <c r="AM22" s="97"/>
      <c r="AN22" s="97"/>
      <c r="AO22" s="97"/>
      <c r="AP22" s="63"/>
      <c r="AQ22" s="98"/>
      <c r="AR22" s="98"/>
      <c r="AS22" s="73"/>
      <c r="AT22" s="91" t="str">
        <f t="shared" si="1"/>
        <v/>
      </c>
      <c r="AU22" s="91"/>
      <c r="AV22" s="91"/>
      <c r="AW22" s="12" t="s">
        <v>5</v>
      </c>
    </row>
    <row r="23" spans="1:60" ht="16.5" customHeight="1">
      <c r="A23" s="127"/>
      <c r="B23" s="101" t="s">
        <v>117</v>
      </c>
      <c r="C23" s="102"/>
      <c r="D23" s="102"/>
      <c r="E23" s="102"/>
      <c r="F23" s="102"/>
      <c r="G23" s="102"/>
      <c r="H23" s="102"/>
      <c r="I23" s="102"/>
      <c r="J23" s="102"/>
      <c r="K23" s="102"/>
      <c r="L23" s="96" t="s">
        <v>119</v>
      </c>
      <c r="M23" s="96"/>
      <c r="N23" s="89">
        <v>640</v>
      </c>
      <c r="O23" s="89"/>
      <c r="P23" s="89"/>
      <c r="Q23" s="63" t="s">
        <v>3</v>
      </c>
      <c r="R23" s="90"/>
      <c r="S23" s="90"/>
      <c r="T23" s="73" t="s">
        <v>4</v>
      </c>
      <c r="U23" s="91" t="str">
        <f t="shared" si="2"/>
        <v/>
      </c>
      <c r="V23" s="91"/>
      <c r="W23" s="91"/>
      <c r="X23" s="12" t="s">
        <v>5</v>
      </c>
      <c r="Y23" s="39"/>
      <c r="Z23" s="93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7"/>
      <c r="AN23" s="97"/>
      <c r="AO23" s="97"/>
      <c r="AP23" s="63"/>
      <c r="AQ23" s="98"/>
      <c r="AR23" s="98"/>
      <c r="AS23" s="73"/>
      <c r="AT23" s="91" t="str">
        <f t="shared" si="1"/>
        <v/>
      </c>
      <c r="AU23" s="91"/>
      <c r="AV23" s="91"/>
      <c r="AW23" s="12"/>
    </row>
    <row r="24" spans="1:60" ht="16.5" customHeight="1">
      <c r="A24" s="127"/>
      <c r="B24" s="101" t="s">
        <v>116</v>
      </c>
      <c r="C24" s="102"/>
      <c r="D24" s="102"/>
      <c r="E24" s="102"/>
      <c r="F24" s="102"/>
      <c r="G24" s="102"/>
      <c r="H24" s="102"/>
      <c r="I24" s="102"/>
      <c r="J24" s="102"/>
      <c r="K24" s="102"/>
      <c r="L24" s="96" t="s">
        <v>118</v>
      </c>
      <c r="M24" s="96"/>
      <c r="N24" s="89">
        <v>540</v>
      </c>
      <c r="O24" s="89"/>
      <c r="P24" s="89"/>
      <c r="Q24" s="63" t="s">
        <v>3</v>
      </c>
      <c r="R24" s="90"/>
      <c r="S24" s="90"/>
      <c r="T24" s="73" t="s">
        <v>4</v>
      </c>
      <c r="U24" s="91" t="str">
        <f t="shared" si="2"/>
        <v/>
      </c>
      <c r="V24" s="91"/>
      <c r="W24" s="91"/>
      <c r="X24" s="12" t="s">
        <v>5</v>
      </c>
      <c r="Y24" s="39"/>
      <c r="Z24" s="93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7"/>
      <c r="AN24" s="97"/>
      <c r="AO24" s="97"/>
      <c r="AP24" s="63"/>
      <c r="AQ24" s="98"/>
      <c r="AR24" s="98"/>
      <c r="AS24" s="73"/>
      <c r="AT24" s="91" t="str">
        <f t="shared" si="1"/>
        <v/>
      </c>
      <c r="AU24" s="91"/>
      <c r="AV24" s="91"/>
      <c r="AW24" s="12"/>
    </row>
    <row r="25" spans="1:60" ht="16.5" customHeight="1">
      <c r="A25" s="127"/>
      <c r="B25" s="101" t="s">
        <v>115</v>
      </c>
      <c r="C25" s="102"/>
      <c r="D25" s="102"/>
      <c r="E25" s="102"/>
      <c r="F25" s="102"/>
      <c r="G25" s="102"/>
      <c r="H25" s="102"/>
      <c r="I25" s="102"/>
      <c r="J25" s="102"/>
      <c r="K25" s="102"/>
      <c r="L25" s="96" t="s">
        <v>141</v>
      </c>
      <c r="M25" s="96"/>
      <c r="N25" s="89">
        <v>540</v>
      </c>
      <c r="O25" s="89"/>
      <c r="P25" s="89"/>
      <c r="Q25" s="63" t="s">
        <v>3</v>
      </c>
      <c r="R25" s="90"/>
      <c r="S25" s="90"/>
      <c r="T25" s="73" t="s">
        <v>4</v>
      </c>
      <c r="U25" s="91" t="str">
        <f t="shared" si="2"/>
        <v/>
      </c>
      <c r="V25" s="91"/>
      <c r="W25" s="91"/>
      <c r="X25" s="12" t="s">
        <v>5</v>
      </c>
      <c r="Y25" s="39"/>
      <c r="Z25" s="93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7"/>
      <c r="AN25" s="97"/>
      <c r="AO25" s="97"/>
      <c r="AP25" s="63"/>
      <c r="AQ25" s="98"/>
      <c r="AR25" s="98"/>
      <c r="AS25" s="73"/>
      <c r="AT25" s="91" t="str">
        <f t="shared" si="1"/>
        <v/>
      </c>
      <c r="AU25" s="91"/>
      <c r="AV25" s="91"/>
      <c r="AW25" s="12"/>
    </row>
    <row r="26" spans="1:60" ht="16.5" customHeight="1">
      <c r="A26" s="127"/>
      <c r="B26" s="101" t="s">
        <v>114</v>
      </c>
      <c r="C26" s="102"/>
      <c r="D26" s="102"/>
      <c r="E26" s="102"/>
      <c r="F26" s="102"/>
      <c r="G26" s="102"/>
      <c r="H26" s="102"/>
      <c r="I26" s="102"/>
      <c r="J26" s="102"/>
      <c r="K26" s="102"/>
      <c r="L26" s="96" t="s">
        <v>102</v>
      </c>
      <c r="M26" s="96"/>
      <c r="N26" s="89">
        <v>540</v>
      </c>
      <c r="O26" s="89"/>
      <c r="P26" s="89"/>
      <c r="Q26" s="63" t="s">
        <v>3</v>
      </c>
      <c r="R26" s="90"/>
      <c r="S26" s="90"/>
      <c r="T26" s="73" t="s">
        <v>4</v>
      </c>
      <c r="U26" s="91" t="str">
        <f t="shared" si="2"/>
        <v/>
      </c>
      <c r="V26" s="91"/>
      <c r="W26" s="91"/>
      <c r="X26" s="12" t="s">
        <v>5</v>
      </c>
      <c r="Y26" s="39"/>
      <c r="Z26" s="93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6"/>
      <c r="AL26" s="96"/>
      <c r="AM26" s="97"/>
      <c r="AN26" s="97"/>
      <c r="AO26" s="97"/>
      <c r="AP26" s="63"/>
      <c r="AQ26" s="98"/>
      <c r="AR26" s="98"/>
      <c r="AS26" s="73"/>
      <c r="AT26" s="91" t="str">
        <f t="shared" si="1"/>
        <v/>
      </c>
      <c r="AU26" s="91"/>
      <c r="AV26" s="91"/>
      <c r="AW26" s="12"/>
    </row>
    <row r="27" spans="1:60" ht="16.5" customHeight="1">
      <c r="A27" s="127"/>
      <c r="B27" s="108" t="s">
        <v>113</v>
      </c>
      <c r="C27" s="109"/>
      <c r="D27" s="109"/>
      <c r="E27" s="109"/>
      <c r="F27" s="109"/>
      <c r="G27" s="109"/>
      <c r="H27" s="109"/>
      <c r="I27" s="109"/>
      <c r="J27" s="109"/>
      <c r="K27" s="109"/>
      <c r="L27" s="96" t="s">
        <v>118</v>
      </c>
      <c r="M27" s="96"/>
      <c r="N27" s="89">
        <v>540</v>
      </c>
      <c r="O27" s="89"/>
      <c r="P27" s="89"/>
      <c r="Q27" s="63" t="s">
        <v>3</v>
      </c>
      <c r="R27" s="90"/>
      <c r="S27" s="90"/>
      <c r="T27" s="73" t="s">
        <v>4</v>
      </c>
      <c r="U27" s="91" t="str">
        <f t="shared" si="2"/>
        <v/>
      </c>
      <c r="V27" s="91"/>
      <c r="W27" s="91"/>
      <c r="X27" s="12" t="s">
        <v>5</v>
      </c>
      <c r="Y27" s="39"/>
      <c r="Z27" s="93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6"/>
      <c r="AL27" s="96"/>
      <c r="AM27" s="97"/>
      <c r="AN27" s="97"/>
      <c r="AO27" s="97"/>
      <c r="AP27" s="63"/>
      <c r="AQ27" s="98"/>
      <c r="AR27" s="98"/>
      <c r="AS27" s="73"/>
      <c r="AT27" s="91" t="str">
        <f t="shared" si="1"/>
        <v/>
      </c>
      <c r="AU27" s="91"/>
      <c r="AV27" s="91"/>
      <c r="AW27" s="12"/>
    </row>
    <row r="28" spans="1:60" ht="16.5" customHeight="1">
      <c r="A28" s="127"/>
      <c r="B28" s="101" t="s">
        <v>82</v>
      </c>
      <c r="C28" s="102"/>
      <c r="D28" s="102"/>
      <c r="E28" s="102"/>
      <c r="F28" s="102"/>
      <c r="G28" s="102"/>
      <c r="H28" s="102"/>
      <c r="I28" s="102"/>
      <c r="J28" s="102"/>
      <c r="K28" s="102"/>
      <c r="L28" s="96" t="s">
        <v>102</v>
      </c>
      <c r="M28" s="96"/>
      <c r="N28" s="89">
        <v>540</v>
      </c>
      <c r="O28" s="89"/>
      <c r="P28" s="89"/>
      <c r="Q28" s="63" t="s">
        <v>3</v>
      </c>
      <c r="R28" s="90"/>
      <c r="S28" s="90"/>
      <c r="T28" s="73" t="s">
        <v>4</v>
      </c>
      <c r="U28" s="91" t="str">
        <f t="shared" si="2"/>
        <v/>
      </c>
      <c r="V28" s="91"/>
      <c r="W28" s="91"/>
      <c r="X28" s="12" t="s">
        <v>5</v>
      </c>
      <c r="Y28" s="39"/>
      <c r="Z28" s="93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6"/>
      <c r="AL28" s="96"/>
      <c r="AM28" s="97"/>
      <c r="AN28" s="97"/>
      <c r="AO28" s="97"/>
      <c r="AP28" s="63"/>
      <c r="AQ28" s="98"/>
      <c r="AR28" s="98"/>
      <c r="AS28" s="73"/>
      <c r="AT28" s="91"/>
      <c r="AU28" s="91"/>
      <c r="AV28" s="91"/>
      <c r="AW28" s="12"/>
    </row>
    <row r="29" spans="1:60" ht="16.5" customHeight="1">
      <c r="A29" s="127"/>
      <c r="B29" s="108"/>
      <c r="C29" s="109"/>
      <c r="D29" s="109"/>
      <c r="E29" s="109"/>
      <c r="F29" s="109"/>
      <c r="G29" s="109"/>
      <c r="H29" s="109"/>
      <c r="I29" s="109"/>
      <c r="J29" s="109"/>
      <c r="K29" s="109"/>
      <c r="L29" s="96"/>
      <c r="M29" s="96"/>
      <c r="N29" s="89"/>
      <c r="O29" s="89"/>
      <c r="P29" s="89"/>
      <c r="Q29" s="63" t="s">
        <v>3</v>
      </c>
      <c r="R29" s="90"/>
      <c r="S29" s="90"/>
      <c r="T29" s="73" t="s">
        <v>4</v>
      </c>
      <c r="U29" s="91"/>
      <c r="V29" s="91"/>
      <c r="W29" s="91"/>
      <c r="X29" s="12" t="s">
        <v>5</v>
      </c>
      <c r="Y29" s="39"/>
      <c r="Z29" s="94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6"/>
      <c r="AL29" s="96"/>
      <c r="AM29" s="97"/>
      <c r="AN29" s="97"/>
      <c r="AO29" s="97"/>
      <c r="AP29" s="63"/>
      <c r="AQ29" s="98"/>
      <c r="AR29" s="98"/>
      <c r="AS29" s="73"/>
      <c r="AT29" s="91" t="str">
        <f t="shared" si="1"/>
        <v/>
      </c>
      <c r="AU29" s="91"/>
      <c r="AV29" s="91"/>
      <c r="AW29" s="12"/>
    </row>
    <row r="30" spans="1:60" ht="16.5" customHeight="1">
      <c r="A30" s="127"/>
      <c r="B30" s="101"/>
      <c r="C30" s="102"/>
      <c r="D30" s="102"/>
      <c r="E30" s="102"/>
      <c r="F30" s="102"/>
      <c r="G30" s="102"/>
      <c r="H30" s="102"/>
      <c r="I30" s="102"/>
      <c r="J30" s="102"/>
      <c r="K30" s="102"/>
      <c r="L30" s="96"/>
      <c r="M30" s="96"/>
      <c r="N30" s="89"/>
      <c r="O30" s="89"/>
      <c r="P30" s="89"/>
      <c r="Q30" s="63" t="s">
        <v>3</v>
      </c>
      <c r="R30" s="90"/>
      <c r="S30" s="90"/>
      <c r="T30" s="73" t="s">
        <v>4</v>
      </c>
      <c r="U30" s="91"/>
      <c r="V30" s="91"/>
      <c r="W30" s="91"/>
      <c r="X30" s="12" t="s">
        <v>5</v>
      </c>
      <c r="Y30" s="39"/>
    </row>
    <row r="31" spans="1:60" ht="16.5" customHeight="1">
      <c r="A31" s="128"/>
      <c r="B31" s="108"/>
      <c r="C31" s="109"/>
      <c r="D31" s="109"/>
      <c r="E31" s="109"/>
      <c r="F31" s="109"/>
      <c r="G31" s="109"/>
      <c r="H31" s="109"/>
      <c r="I31" s="109"/>
      <c r="J31" s="109"/>
      <c r="K31" s="109"/>
      <c r="L31" s="96"/>
      <c r="M31" s="96"/>
      <c r="N31" s="89"/>
      <c r="O31" s="89"/>
      <c r="P31" s="89"/>
      <c r="Q31" s="63" t="s">
        <v>3</v>
      </c>
      <c r="R31" s="90"/>
      <c r="S31" s="90"/>
      <c r="T31" s="73" t="s">
        <v>4</v>
      </c>
      <c r="U31" s="91"/>
      <c r="V31" s="91"/>
      <c r="W31" s="91"/>
      <c r="X31" s="12" t="s">
        <v>5</v>
      </c>
      <c r="Y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</row>
    <row r="32" spans="1:60" ht="16.5" customHeight="1">
      <c r="A32" s="8"/>
      <c r="B32" s="19"/>
      <c r="C32" s="20"/>
      <c r="D32" s="117" t="s">
        <v>137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9"/>
      <c r="U32" s="19"/>
      <c r="V32" s="19"/>
      <c r="W32" s="19"/>
      <c r="X32" s="19"/>
      <c r="Y32" s="22"/>
      <c r="Z32" s="118" t="s">
        <v>79</v>
      </c>
      <c r="AA32" s="119"/>
      <c r="AB32" s="119"/>
      <c r="AC32" s="119"/>
      <c r="AD32" s="119"/>
      <c r="AE32" s="119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2"/>
    </row>
    <row r="33" spans="1:91" ht="16.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Z33" s="30"/>
      <c r="AA33" s="120" t="s">
        <v>72</v>
      </c>
      <c r="AB33" s="120"/>
      <c r="AC33" s="120"/>
      <c r="AD33" s="120"/>
      <c r="AE33" s="120"/>
      <c r="AF33" s="120"/>
      <c r="AG33" s="122">
        <f>SUM(R7:S31,AQ7:AR29)</f>
        <v>0</v>
      </c>
      <c r="AH33" s="122"/>
      <c r="AI33" s="122"/>
      <c r="AJ33" s="122"/>
      <c r="AK33" s="122"/>
      <c r="AL33" s="124" t="s">
        <v>70</v>
      </c>
      <c r="AM33" s="124"/>
      <c r="AN33" s="124"/>
      <c r="AO33" s="124"/>
      <c r="AP33" s="110">
        <f>SUM(U7:W31,AT7:AV29)</f>
        <v>0</v>
      </c>
      <c r="AQ33" s="110"/>
      <c r="AR33" s="110"/>
      <c r="AS33" s="110"/>
      <c r="AT33" s="110"/>
      <c r="AU33" s="112" t="s">
        <v>5</v>
      </c>
      <c r="AV33" s="112"/>
      <c r="AW33" s="40"/>
    </row>
    <row r="34" spans="1:91" ht="16.5" customHeight="1" thickBot="1">
      <c r="A34" s="62"/>
      <c r="B34" s="62"/>
      <c r="C34" s="62"/>
      <c r="D34" s="62"/>
      <c r="E34" s="62"/>
      <c r="F34" s="114" t="s">
        <v>138</v>
      </c>
      <c r="G34" s="114"/>
      <c r="H34" s="114"/>
      <c r="I34" s="114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Z34" s="30"/>
      <c r="AA34" s="121"/>
      <c r="AB34" s="121"/>
      <c r="AC34" s="121"/>
      <c r="AD34" s="121"/>
      <c r="AE34" s="121"/>
      <c r="AF34" s="121"/>
      <c r="AG34" s="123"/>
      <c r="AH34" s="123"/>
      <c r="AI34" s="123"/>
      <c r="AJ34" s="123"/>
      <c r="AK34" s="123"/>
      <c r="AL34" s="125"/>
      <c r="AM34" s="125"/>
      <c r="AN34" s="125"/>
      <c r="AO34" s="125"/>
      <c r="AP34" s="111"/>
      <c r="AQ34" s="111"/>
      <c r="AR34" s="111"/>
      <c r="AS34" s="111"/>
      <c r="AT34" s="111"/>
      <c r="AU34" s="113"/>
      <c r="AV34" s="113"/>
      <c r="AW34" s="40"/>
    </row>
    <row r="35" spans="1:91" ht="15.6" customHeight="1" thickTop="1">
      <c r="Z35" s="43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44"/>
    </row>
    <row r="36" spans="1:91" ht="30" customHeight="1" thickBot="1">
      <c r="A36" s="115" t="s">
        <v>44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"/>
      <c r="AD36" s="116" t="s">
        <v>132</v>
      </c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S36" s="79" t="s">
        <v>139</v>
      </c>
      <c r="AT36" s="79"/>
      <c r="AU36" s="79"/>
      <c r="AV36" s="79"/>
      <c r="AW36" s="79"/>
    </row>
    <row r="37" spans="1:91" ht="15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S37" s="61"/>
      <c r="AT37" s="61"/>
      <c r="AU37" s="61"/>
      <c r="AV37" s="61"/>
      <c r="AW37" s="61"/>
    </row>
    <row r="38" spans="1:91" ht="15" hidden="1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1"/>
      <c r="AE38" s="11"/>
      <c r="AF38" s="11"/>
      <c r="AG38" s="11"/>
      <c r="AH38" s="11"/>
      <c r="AI38" s="7"/>
      <c r="AJ38" s="7"/>
      <c r="AK38" s="7"/>
    </row>
    <row r="39" spans="1:91" ht="16.5" customHeight="1">
      <c r="A39" s="129" t="s">
        <v>130</v>
      </c>
      <c r="B39" s="132" t="s">
        <v>55</v>
      </c>
      <c r="C39" s="133"/>
      <c r="D39" s="138" t="s">
        <v>140</v>
      </c>
      <c r="E39" s="139"/>
      <c r="F39" s="139"/>
      <c r="G39" s="139"/>
      <c r="H39" s="139"/>
      <c r="I39" s="139"/>
      <c r="J39" s="139"/>
      <c r="K39" s="139"/>
      <c r="L39" s="139"/>
      <c r="M39" s="139"/>
      <c r="N39" s="140">
        <v>570</v>
      </c>
      <c r="O39" s="140"/>
      <c r="P39" s="140"/>
      <c r="Q39" s="63" t="s">
        <v>3</v>
      </c>
      <c r="R39" s="141"/>
      <c r="S39" s="141"/>
      <c r="T39" s="73" t="s">
        <v>6</v>
      </c>
      <c r="U39" s="142" t="str">
        <f>IF(R39="","",R39*N39)</f>
        <v/>
      </c>
      <c r="V39" s="142"/>
      <c r="W39" s="142"/>
      <c r="X39" s="12" t="s">
        <v>5</v>
      </c>
      <c r="Z39" s="145" t="s">
        <v>131</v>
      </c>
      <c r="AA39" s="99" t="s">
        <v>45</v>
      </c>
      <c r="AB39" s="96"/>
      <c r="AC39" s="96"/>
      <c r="AD39" s="96"/>
      <c r="AE39" s="96"/>
      <c r="AF39" s="27" t="s">
        <v>51</v>
      </c>
      <c r="AG39" s="97">
        <v>160</v>
      </c>
      <c r="AH39" s="97"/>
      <c r="AI39" s="63" t="s">
        <v>3</v>
      </c>
      <c r="AJ39" s="144"/>
      <c r="AK39" s="144"/>
      <c r="AL39" s="73" t="s">
        <v>10</v>
      </c>
      <c r="AM39" s="27" t="s">
        <v>53</v>
      </c>
      <c r="AN39" s="97">
        <v>210</v>
      </c>
      <c r="AO39" s="97"/>
      <c r="AP39" s="63" t="s">
        <v>3</v>
      </c>
      <c r="AQ39" s="144"/>
      <c r="AR39" s="144"/>
      <c r="AS39" s="73" t="s">
        <v>10</v>
      </c>
      <c r="AT39" s="143">
        <f>IF(BA39="","",BA39)</f>
        <v>0</v>
      </c>
      <c r="AU39" s="143"/>
      <c r="AV39" s="143"/>
      <c r="AW39" s="24" t="s">
        <v>5</v>
      </c>
      <c r="AX39" s="39"/>
      <c r="AY39" s="36">
        <f t="shared" ref="AY39:AY46" si="3">AJ39*AG39</f>
        <v>0</v>
      </c>
      <c r="AZ39" s="37">
        <f>AQ39*AN39</f>
        <v>0</v>
      </c>
      <c r="BA39" s="38">
        <f>IFERROR(AY39+AZ39, "")</f>
        <v>0</v>
      </c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21"/>
      <c r="BS39" s="21"/>
      <c r="CK39" s="39"/>
      <c r="CL39" s="39"/>
      <c r="CM39" s="39"/>
    </row>
    <row r="40" spans="1:91" ht="16.5" customHeight="1">
      <c r="A40" s="130"/>
      <c r="B40" s="134"/>
      <c r="C40" s="135"/>
      <c r="D40" s="138" t="s">
        <v>22</v>
      </c>
      <c r="E40" s="139"/>
      <c r="F40" s="139"/>
      <c r="G40" s="139"/>
      <c r="H40" s="139"/>
      <c r="I40" s="139"/>
      <c r="J40" s="139"/>
      <c r="K40" s="139"/>
      <c r="L40" s="139"/>
      <c r="M40" s="139"/>
      <c r="N40" s="140">
        <v>1000</v>
      </c>
      <c r="O40" s="140"/>
      <c r="P40" s="140"/>
      <c r="Q40" s="64" t="s">
        <v>3</v>
      </c>
      <c r="R40" s="141"/>
      <c r="S40" s="141"/>
      <c r="T40" s="73" t="s">
        <v>6</v>
      </c>
      <c r="U40" s="142" t="str">
        <f>IF(R40="","",R40*N40)</f>
        <v/>
      </c>
      <c r="V40" s="142"/>
      <c r="W40" s="142"/>
      <c r="X40" s="12" t="s">
        <v>5</v>
      </c>
      <c r="Z40" s="146"/>
      <c r="AA40" s="99" t="s">
        <v>46</v>
      </c>
      <c r="AB40" s="96"/>
      <c r="AC40" s="96"/>
      <c r="AD40" s="96"/>
      <c r="AE40" s="96"/>
      <c r="AF40" s="27" t="s">
        <v>51</v>
      </c>
      <c r="AG40" s="97">
        <v>160</v>
      </c>
      <c r="AH40" s="97"/>
      <c r="AI40" s="63" t="s">
        <v>3</v>
      </c>
      <c r="AJ40" s="144"/>
      <c r="AK40" s="144"/>
      <c r="AL40" s="73" t="s">
        <v>10</v>
      </c>
      <c r="AM40" s="27" t="s">
        <v>53</v>
      </c>
      <c r="AN40" s="97">
        <v>210</v>
      </c>
      <c r="AO40" s="97"/>
      <c r="AP40" s="63" t="s">
        <v>3</v>
      </c>
      <c r="AQ40" s="144"/>
      <c r="AR40" s="144"/>
      <c r="AS40" s="73" t="s">
        <v>10</v>
      </c>
      <c r="AT40" s="143">
        <f t="shared" ref="AT40:AT46" si="4">IF(BA40="","",BA40)</f>
        <v>0</v>
      </c>
      <c r="AU40" s="143"/>
      <c r="AV40" s="143"/>
      <c r="AW40" s="24" t="s">
        <v>5</v>
      </c>
      <c r="AX40" s="39"/>
      <c r="AY40" s="36">
        <f t="shared" si="3"/>
        <v>0</v>
      </c>
      <c r="AZ40" s="37">
        <f t="shared" ref="AZ40:AZ46" si="5">AQ40*AN40</f>
        <v>0</v>
      </c>
      <c r="BA40" s="38">
        <f t="shared" ref="BA40:BA46" si="6">IFERROR(AY40+AZ40, "")</f>
        <v>0</v>
      </c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21"/>
      <c r="BS40" s="39"/>
    </row>
    <row r="41" spans="1:91" ht="16.5" customHeight="1">
      <c r="A41" s="130"/>
      <c r="B41" s="134"/>
      <c r="C41" s="135"/>
      <c r="D41" s="99" t="s">
        <v>7</v>
      </c>
      <c r="E41" s="96"/>
      <c r="F41" s="96"/>
      <c r="G41" s="96"/>
      <c r="H41" s="96"/>
      <c r="I41" s="96"/>
      <c r="J41" s="96"/>
      <c r="K41" s="96"/>
      <c r="L41" s="96"/>
      <c r="M41" s="96"/>
      <c r="N41" s="140">
        <v>550</v>
      </c>
      <c r="O41" s="140"/>
      <c r="P41" s="140"/>
      <c r="Q41" s="63" t="s">
        <v>3</v>
      </c>
      <c r="R41" s="141"/>
      <c r="S41" s="141"/>
      <c r="T41" s="73" t="s">
        <v>6</v>
      </c>
      <c r="U41" s="142" t="str">
        <f t="shared" ref="U41:U69" si="7">IF(R41="","",R41*N41)</f>
        <v/>
      </c>
      <c r="V41" s="142"/>
      <c r="W41" s="142"/>
      <c r="X41" s="12" t="s">
        <v>5</v>
      </c>
      <c r="Z41" s="146"/>
      <c r="AA41" s="99" t="s">
        <v>47</v>
      </c>
      <c r="AB41" s="96"/>
      <c r="AC41" s="96"/>
      <c r="AD41" s="96"/>
      <c r="AE41" s="96"/>
      <c r="AF41" s="27" t="s">
        <v>51</v>
      </c>
      <c r="AG41" s="97">
        <v>160</v>
      </c>
      <c r="AH41" s="97"/>
      <c r="AI41" s="63" t="s">
        <v>3</v>
      </c>
      <c r="AJ41" s="144"/>
      <c r="AK41" s="144"/>
      <c r="AL41" s="73" t="s">
        <v>10</v>
      </c>
      <c r="AM41" s="27" t="s">
        <v>53</v>
      </c>
      <c r="AN41" s="97">
        <v>210</v>
      </c>
      <c r="AO41" s="97"/>
      <c r="AP41" s="63" t="s">
        <v>3</v>
      </c>
      <c r="AQ41" s="144"/>
      <c r="AR41" s="144"/>
      <c r="AS41" s="73" t="s">
        <v>10</v>
      </c>
      <c r="AT41" s="143">
        <f t="shared" si="4"/>
        <v>0</v>
      </c>
      <c r="AU41" s="143"/>
      <c r="AV41" s="143"/>
      <c r="AW41" s="24" t="s">
        <v>5</v>
      </c>
      <c r="AX41" s="39"/>
      <c r="AY41" s="36">
        <f t="shared" si="3"/>
        <v>0</v>
      </c>
      <c r="AZ41" s="37">
        <f t="shared" si="5"/>
        <v>0</v>
      </c>
      <c r="BA41" s="38">
        <f t="shared" si="6"/>
        <v>0</v>
      </c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21"/>
      <c r="BS41" s="21"/>
    </row>
    <row r="42" spans="1:91" ht="16.5" customHeight="1">
      <c r="A42" s="130"/>
      <c r="B42" s="134"/>
      <c r="C42" s="135"/>
      <c r="D42" s="138" t="s">
        <v>13</v>
      </c>
      <c r="E42" s="139"/>
      <c r="F42" s="139"/>
      <c r="G42" s="139"/>
      <c r="H42" s="139"/>
      <c r="I42" s="139"/>
      <c r="J42" s="139"/>
      <c r="K42" s="139"/>
      <c r="L42" s="139"/>
      <c r="M42" s="139"/>
      <c r="N42" s="140">
        <v>1000</v>
      </c>
      <c r="O42" s="140"/>
      <c r="P42" s="140"/>
      <c r="Q42" s="64" t="s">
        <v>3</v>
      </c>
      <c r="R42" s="141"/>
      <c r="S42" s="141"/>
      <c r="T42" s="73" t="s">
        <v>6</v>
      </c>
      <c r="U42" s="142" t="str">
        <f t="shared" si="7"/>
        <v/>
      </c>
      <c r="V42" s="142"/>
      <c r="W42" s="142"/>
      <c r="X42" s="12" t="s">
        <v>5</v>
      </c>
      <c r="Z42" s="146"/>
      <c r="AA42" s="99" t="s">
        <v>48</v>
      </c>
      <c r="AB42" s="96"/>
      <c r="AC42" s="96"/>
      <c r="AD42" s="96"/>
      <c r="AE42" s="96"/>
      <c r="AF42" s="27" t="s">
        <v>51</v>
      </c>
      <c r="AG42" s="97">
        <v>160</v>
      </c>
      <c r="AH42" s="97"/>
      <c r="AI42" s="63" t="s">
        <v>3</v>
      </c>
      <c r="AJ42" s="144"/>
      <c r="AK42" s="144"/>
      <c r="AL42" s="73" t="s">
        <v>10</v>
      </c>
      <c r="AM42" s="27" t="s">
        <v>53</v>
      </c>
      <c r="AN42" s="97">
        <v>210</v>
      </c>
      <c r="AO42" s="97"/>
      <c r="AP42" s="63" t="s">
        <v>3</v>
      </c>
      <c r="AQ42" s="144"/>
      <c r="AR42" s="144"/>
      <c r="AS42" s="73" t="s">
        <v>10</v>
      </c>
      <c r="AT42" s="143" t="str">
        <f t="shared" si="4"/>
        <v/>
      </c>
      <c r="AU42" s="143"/>
      <c r="AV42" s="143"/>
      <c r="AW42" s="24" t="s">
        <v>5</v>
      </c>
      <c r="AX42" s="39"/>
      <c r="AY42" s="36">
        <f t="shared" si="3"/>
        <v>0</v>
      </c>
      <c r="AZ42" s="37">
        <f t="shared" si="5"/>
        <v>0</v>
      </c>
    </row>
    <row r="43" spans="1:91" ht="16.5" customHeight="1">
      <c r="A43" s="130"/>
      <c r="B43" s="134"/>
      <c r="C43" s="135"/>
      <c r="D43" s="99" t="s">
        <v>8</v>
      </c>
      <c r="E43" s="96"/>
      <c r="F43" s="96"/>
      <c r="G43" s="96"/>
      <c r="H43" s="96"/>
      <c r="I43" s="96"/>
      <c r="J43" s="96"/>
      <c r="K43" s="96"/>
      <c r="L43" s="96"/>
      <c r="M43" s="96"/>
      <c r="N43" s="140">
        <v>600</v>
      </c>
      <c r="O43" s="140"/>
      <c r="P43" s="140"/>
      <c r="Q43" s="63" t="s">
        <v>3</v>
      </c>
      <c r="R43" s="141"/>
      <c r="S43" s="141"/>
      <c r="T43" s="73" t="s">
        <v>6</v>
      </c>
      <c r="U43" s="142" t="str">
        <f t="shared" si="7"/>
        <v/>
      </c>
      <c r="V43" s="142"/>
      <c r="W43" s="142"/>
      <c r="X43" s="12" t="s">
        <v>5</v>
      </c>
      <c r="Z43" s="146"/>
      <c r="AA43" s="99" t="s">
        <v>49</v>
      </c>
      <c r="AB43" s="96"/>
      <c r="AC43" s="96"/>
      <c r="AD43" s="96"/>
      <c r="AE43" s="96"/>
      <c r="AF43" s="27" t="s">
        <v>51</v>
      </c>
      <c r="AG43" s="97">
        <v>160</v>
      </c>
      <c r="AH43" s="97"/>
      <c r="AI43" s="63" t="s">
        <v>3</v>
      </c>
      <c r="AJ43" s="144"/>
      <c r="AK43" s="144"/>
      <c r="AL43" s="73" t="s">
        <v>10</v>
      </c>
      <c r="AM43" s="27" t="s">
        <v>53</v>
      </c>
      <c r="AN43" s="97">
        <v>210</v>
      </c>
      <c r="AO43" s="97"/>
      <c r="AP43" s="63" t="s">
        <v>3</v>
      </c>
      <c r="AQ43" s="144"/>
      <c r="AR43" s="144"/>
      <c r="AS43" s="73" t="s">
        <v>10</v>
      </c>
      <c r="AT43" s="143">
        <f t="shared" si="4"/>
        <v>0</v>
      </c>
      <c r="AU43" s="143"/>
      <c r="AV43" s="143"/>
      <c r="AW43" s="24" t="s">
        <v>5</v>
      </c>
      <c r="AX43" s="39"/>
      <c r="AY43" s="36">
        <f t="shared" si="3"/>
        <v>0</v>
      </c>
      <c r="AZ43" s="37">
        <f t="shared" si="5"/>
        <v>0</v>
      </c>
      <c r="BA43" s="38">
        <f t="shared" si="6"/>
        <v>0</v>
      </c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21"/>
      <c r="BS43" s="21"/>
    </row>
    <row r="44" spans="1:91" ht="16.5" customHeight="1">
      <c r="A44" s="130"/>
      <c r="B44" s="134"/>
      <c r="C44" s="135"/>
      <c r="D44" s="138" t="s">
        <v>14</v>
      </c>
      <c r="E44" s="139"/>
      <c r="F44" s="139"/>
      <c r="G44" s="139"/>
      <c r="H44" s="139"/>
      <c r="I44" s="139"/>
      <c r="J44" s="139"/>
      <c r="K44" s="139"/>
      <c r="L44" s="139"/>
      <c r="M44" s="139"/>
      <c r="N44" s="140">
        <v>1050</v>
      </c>
      <c r="O44" s="140"/>
      <c r="P44" s="140"/>
      <c r="Q44" s="64" t="s">
        <v>3</v>
      </c>
      <c r="R44" s="141"/>
      <c r="S44" s="141"/>
      <c r="T44" s="73" t="s">
        <v>6</v>
      </c>
      <c r="U44" s="142" t="str">
        <f t="shared" si="7"/>
        <v/>
      </c>
      <c r="V44" s="142"/>
      <c r="W44" s="142"/>
      <c r="X44" s="12" t="s">
        <v>5</v>
      </c>
      <c r="Z44" s="146"/>
      <c r="AA44" s="99" t="s">
        <v>84</v>
      </c>
      <c r="AB44" s="96"/>
      <c r="AC44" s="96"/>
      <c r="AD44" s="96"/>
      <c r="AE44" s="96"/>
      <c r="AF44" s="27" t="s">
        <v>51</v>
      </c>
      <c r="AG44" s="97">
        <v>160</v>
      </c>
      <c r="AH44" s="97"/>
      <c r="AI44" s="63" t="s">
        <v>3</v>
      </c>
      <c r="AJ44" s="144"/>
      <c r="AK44" s="144"/>
      <c r="AL44" s="73" t="s">
        <v>10</v>
      </c>
      <c r="AM44" s="27" t="s">
        <v>53</v>
      </c>
      <c r="AN44" s="97">
        <v>210</v>
      </c>
      <c r="AO44" s="97"/>
      <c r="AP44" s="63" t="s">
        <v>3</v>
      </c>
      <c r="AQ44" s="144"/>
      <c r="AR44" s="144"/>
      <c r="AS44" s="73" t="s">
        <v>10</v>
      </c>
      <c r="AT44" s="143">
        <f t="shared" si="4"/>
        <v>0</v>
      </c>
      <c r="AU44" s="143"/>
      <c r="AV44" s="143"/>
      <c r="AW44" s="24" t="s">
        <v>5</v>
      </c>
      <c r="AX44" s="39"/>
      <c r="AY44" s="36">
        <f t="shared" si="3"/>
        <v>0</v>
      </c>
      <c r="AZ44" s="37">
        <f t="shared" si="5"/>
        <v>0</v>
      </c>
      <c r="BA44" s="38">
        <f t="shared" si="6"/>
        <v>0</v>
      </c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21"/>
      <c r="BR44" s="39"/>
      <c r="BS44" s="15"/>
    </row>
    <row r="45" spans="1:91" ht="16.5" customHeight="1">
      <c r="A45" s="130"/>
      <c r="B45" s="134"/>
      <c r="C45" s="135"/>
      <c r="D45" s="99" t="s">
        <v>23</v>
      </c>
      <c r="E45" s="96"/>
      <c r="F45" s="96"/>
      <c r="G45" s="96"/>
      <c r="H45" s="96"/>
      <c r="I45" s="96"/>
      <c r="J45" s="96"/>
      <c r="K45" s="96"/>
      <c r="L45" s="96"/>
      <c r="M45" s="96"/>
      <c r="N45" s="140">
        <v>280</v>
      </c>
      <c r="O45" s="140"/>
      <c r="P45" s="140"/>
      <c r="Q45" s="64" t="s">
        <v>3</v>
      </c>
      <c r="R45" s="141"/>
      <c r="S45" s="141"/>
      <c r="T45" s="73" t="s">
        <v>4</v>
      </c>
      <c r="U45" s="142" t="str">
        <f t="shared" si="7"/>
        <v/>
      </c>
      <c r="V45" s="142"/>
      <c r="W45" s="142"/>
      <c r="X45" s="12" t="s">
        <v>5</v>
      </c>
      <c r="Z45" s="146"/>
      <c r="AA45" s="99" t="s">
        <v>85</v>
      </c>
      <c r="AB45" s="96"/>
      <c r="AC45" s="96"/>
      <c r="AD45" s="96"/>
      <c r="AE45" s="96"/>
      <c r="AF45" s="27" t="s">
        <v>51</v>
      </c>
      <c r="AG45" s="97">
        <v>160</v>
      </c>
      <c r="AH45" s="97"/>
      <c r="AI45" s="63" t="s">
        <v>3</v>
      </c>
      <c r="AJ45" s="144"/>
      <c r="AK45" s="144"/>
      <c r="AL45" s="73" t="s">
        <v>10</v>
      </c>
      <c r="AM45" s="27" t="s">
        <v>53</v>
      </c>
      <c r="AN45" s="97">
        <v>210</v>
      </c>
      <c r="AO45" s="97"/>
      <c r="AP45" s="63" t="s">
        <v>3</v>
      </c>
      <c r="AQ45" s="144"/>
      <c r="AR45" s="144"/>
      <c r="AS45" s="73" t="s">
        <v>10</v>
      </c>
      <c r="AT45" s="143">
        <f t="shared" si="4"/>
        <v>0</v>
      </c>
      <c r="AU45" s="143"/>
      <c r="AV45" s="143"/>
      <c r="AW45" s="24" t="s">
        <v>5</v>
      </c>
      <c r="AX45" s="39"/>
      <c r="AY45" s="36">
        <f t="shared" si="3"/>
        <v>0</v>
      </c>
      <c r="AZ45" s="37">
        <f t="shared" si="5"/>
        <v>0</v>
      </c>
      <c r="BA45" s="38">
        <f t="shared" si="6"/>
        <v>0</v>
      </c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21"/>
      <c r="BS45" s="21"/>
    </row>
    <row r="46" spans="1:91" ht="16.5" customHeight="1">
      <c r="A46" s="130"/>
      <c r="B46" s="134"/>
      <c r="C46" s="135"/>
      <c r="D46" s="99" t="s">
        <v>9</v>
      </c>
      <c r="E46" s="96"/>
      <c r="F46" s="96"/>
      <c r="G46" s="96"/>
      <c r="H46" s="96"/>
      <c r="I46" s="96"/>
      <c r="J46" s="96"/>
      <c r="K46" s="96"/>
      <c r="L46" s="96"/>
      <c r="M46" s="96"/>
      <c r="N46" s="140">
        <v>550</v>
      </c>
      <c r="O46" s="140"/>
      <c r="P46" s="140"/>
      <c r="Q46" s="64" t="s">
        <v>3</v>
      </c>
      <c r="R46" s="141"/>
      <c r="S46" s="141"/>
      <c r="T46" s="73" t="s">
        <v>6</v>
      </c>
      <c r="U46" s="142" t="str">
        <f t="shared" si="7"/>
        <v/>
      </c>
      <c r="V46" s="142"/>
      <c r="W46" s="142"/>
      <c r="X46" s="12" t="s">
        <v>5</v>
      </c>
      <c r="Z46" s="146"/>
      <c r="AA46" s="99" t="s">
        <v>50</v>
      </c>
      <c r="AB46" s="96"/>
      <c r="AC46" s="96"/>
      <c r="AD46" s="96"/>
      <c r="AE46" s="96"/>
      <c r="AF46" s="27" t="s">
        <v>51</v>
      </c>
      <c r="AG46" s="97">
        <v>160</v>
      </c>
      <c r="AH46" s="97"/>
      <c r="AI46" s="63" t="s">
        <v>3</v>
      </c>
      <c r="AJ46" s="144"/>
      <c r="AK46" s="144"/>
      <c r="AL46" s="73" t="s">
        <v>10</v>
      </c>
      <c r="AM46" s="27" t="s">
        <v>53</v>
      </c>
      <c r="AN46" s="97">
        <v>210</v>
      </c>
      <c r="AO46" s="97"/>
      <c r="AP46" s="63" t="s">
        <v>3</v>
      </c>
      <c r="AQ46" s="144"/>
      <c r="AR46" s="144"/>
      <c r="AS46" s="73" t="s">
        <v>10</v>
      </c>
      <c r="AT46" s="143">
        <f t="shared" si="4"/>
        <v>0</v>
      </c>
      <c r="AU46" s="143"/>
      <c r="AV46" s="143"/>
      <c r="AW46" s="24" t="s">
        <v>5</v>
      </c>
      <c r="AX46" s="39"/>
      <c r="AY46" s="36">
        <f t="shared" si="3"/>
        <v>0</v>
      </c>
      <c r="AZ46" s="37">
        <f t="shared" si="5"/>
        <v>0</v>
      </c>
      <c r="BA46" s="38">
        <f t="shared" si="6"/>
        <v>0</v>
      </c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21"/>
      <c r="BS46" s="21"/>
    </row>
    <row r="47" spans="1:91" ht="16.5" customHeight="1">
      <c r="A47" s="130"/>
      <c r="B47" s="134"/>
      <c r="C47" s="135"/>
      <c r="D47" s="99" t="s">
        <v>83</v>
      </c>
      <c r="E47" s="96"/>
      <c r="F47" s="96"/>
      <c r="G47" s="96"/>
      <c r="H47" s="96"/>
      <c r="I47" s="96"/>
      <c r="J47" s="96"/>
      <c r="K47" s="96"/>
      <c r="L47" s="96"/>
      <c r="M47" s="96"/>
      <c r="N47" s="150">
        <v>460</v>
      </c>
      <c r="O47" s="150"/>
      <c r="P47" s="150"/>
      <c r="Q47" s="63" t="s">
        <v>3</v>
      </c>
      <c r="R47" s="141"/>
      <c r="S47" s="141"/>
      <c r="T47" s="73" t="s">
        <v>6</v>
      </c>
      <c r="U47" s="142" t="str">
        <f t="shared" si="7"/>
        <v/>
      </c>
      <c r="V47" s="142"/>
      <c r="W47" s="142"/>
      <c r="X47" s="12" t="s">
        <v>5</v>
      </c>
      <c r="Z47" s="146"/>
      <c r="AA47" s="105" t="s">
        <v>87</v>
      </c>
      <c r="AB47" s="106"/>
      <c r="AC47" s="106"/>
      <c r="AD47" s="106"/>
      <c r="AE47" s="106"/>
      <c r="AF47" s="57" t="s">
        <v>91</v>
      </c>
      <c r="AG47" s="148">
        <v>160</v>
      </c>
      <c r="AH47" s="148"/>
      <c r="AI47" s="67" t="s">
        <v>92</v>
      </c>
      <c r="AJ47" s="144"/>
      <c r="AK47" s="144"/>
      <c r="AL47" s="67" t="s">
        <v>10</v>
      </c>
      <c r="AM47" s="58" t="s">
        <v>94</v>
      </c>
      <c r="AN47" s="149">
        <v>160</v>
      </c>
      <c r="AO47" s="149"/>
      <c r="AP47" s="63" t="s">
        <v>3</v>
      </c>
      <c r="AQ47" s="144"/>
      <c r="AR47" s="144"/>
      <c r="AS47" s="73" t="s">
        <v>10</v>
      </c>
      <c r="AT47" s="142" t="str">
        <f t="shared" ref="AT47:AT51" si="8">IF(AQ47="","",AQ47*AM47)</f>
        <v/>
      </c>
      <c r="AU47" s="142"/>
      <c r="AV47" s="142"/>
      <c r="AW47" s="24" t="s">
        <v>5</v>
      </c>
      <c r="AX47" s="39"/>
      <c r="AY47" s="28"/>
      <c r="AZ47" s="28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21"/>
      <c r="BR47" s="21"/>
      <c r="BS47" s="21"/>
    </row>
    <row r="48" spans="1:91" ht="16.5" customHeight="1">
      <c r="A48" s="130"/>
      <c r="B48" s="134"/>
      <c r="C48" s="135"/>
      <c r="D48" s="99" t="s">
        <v>19</v>
      </c>
      <c r="E48" s="96"/>
      <c r="F48" s="96"/>
      <c r="G48" s="96"/>
      <c r="H48" s="96"/>
      <c r="I48" s="96"/>
      <c r="J48" s="96"/>
      <c r="K48" s="96"/>
      <c r="L48" s="96"/>
      <c r="M48" s="96"/>
      <c r="N48" s="150">
        <v>690</v>
      </c>
      <c r="O48" s="150"/>
      <c r="P48" s="150"/>
      <c r="Q48" s="63" t="s">
        <v>3</v>
      </c>
      <c r="R48" s="66"/>
      <c r="S48" s="66"/>
      <c r="T48" s="73" t="s">
        <v>6</v>
      </c>
      <c r="U48" s="65" t="str">
        <f t="shared" si="7"/>
        <v/>
      </c>
      <c r="V48" s="65"/>
      <c r="W48" s="65"/>
      <c r="X48" s="12" t="s">
        <v>5</v>
      </c>
      <c r="Z48" s="146"/>
      <c r="AA48" s="105" t="s">
        <v>86</v>
      </c>
      <c r="AB48" s="106"/>
      <c r="AC48" s="106"/>
      <c r="AD48" s="106"/>
      <c r="AE48" s="106"/>
      <c r="AF48" s="57" t="s">
        <v>90</v>
      </c>
      <c r="AG48" s="148">
        <v>160</v>
      </c>
      <c r="AH48" s="148"/>
      <c r="AI48" s="67" t="s">
        <v>92</v>
      </c>
      <c r="AJ48" s="144"/>
      <c r="AK48" s="144"/>
      <c r="AL48" s="67" t="s">
        <v>10</v>
      </c>
      <c r="AM48" s="58" t="s">
        <v>93</v>
      </c>
      <c r="AN48" s="149">
        <v>160</v>
      </c>
      <c r="AO48" s="149"/>
      <c r="AP48" s="63" t="s">
        <v>3</v>
      </c>
      <c r="AQ48" s="144"/>
      <c r="AR48" s="144"/>
      <c r="AS48" s="73" t="s">
        <v>10</v>
      </c>
      <c r="AT48" s="142" t="str">
        <f t="shared" si="8"/>
        <v/>
      </c>
      <c r="AU48" s="142"/>
      <c r="AV48" s="142"/>
      <c r="AW48" s="24" t="s">
        <v>5</v>
      </c>
      <c r="AX48" s="39"/>
      <c r="AY48" s="28"/>
      <c r="AZ48" s="28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21"/>
      <c r="BS48" s="21"/>
    </row>
    <row r="49" spans="1:91" ht="16.5" customHeight="1">
      <c r="A49" s="130"/>
      <c r="B49" s="134"/>
      <c r="C49" s="135"/>
      <c r="D49" s="99" t="s">
        <v>18</v>
      </c>
      <c r="E49" s="96"/>
      <c r="F49" s="96"/>
      <c r="G49" s="96"/>
      <c r="H49" s="96"/>
      <c r="I49" s="96"/>
      <c r="J49" s="96"/>
      <c r="K49" s="96"/>
      <c r="L49" s="96"/>
      <c r="M49" s="96"/>
      <c r="N49" s="140">
        <v>370</v>
      </c>
      <c r="O49" s="140"/>
      <c r="P49" s="140"/>
      <c r="Q49" s="63" t="s">
        <v>3</v>
      </c>
      <c r="R49" s="141"/>
      <c r="S49" s="141"/>
      <c r="T49" s="73" t="s">
        <v>6</v>
      </c>
      <c r="U49" s="142" t="str">
        <f t="shared" si="7"/>
        <v/>
      </c>
      <c r="V49" s="142"/>
      <c r="W49" s="142"/>
      <c r="X49" s="12" t="s">
        <v>5</v>
      </c>
      <c r="Z49" s="146"/>
      <c r="AA49" s="105" t="s">
        <v>88</v>
      </c>
      <c r="AB49" s="106"/>
      <c r="AC49" s="106"/>
      <c r="AD49" s="106"/>
      <c r="AE49" s="106"/>
      <c r="AF49" s="57" t="s">
        <v>90</v>
      </c>
      <c r="AG49" s="148">
        <v>160</v>
      </c>
      <c r="AH49" s="148"/>
      <c r="AI49" s="67" t="s">
        <v>92</v>
      </c>
      <c r="AJ49" s="144"/>
      <c r="AK49" s="144"/>
      <c r="AL49" s="67" t="s">
        <v>10</v>
      </c>
      <c r="AM49" s="58" t="s">
        <v>93</v>
      </c>
      <c r="AN49" s="149">
        <v>160</v>
      </c>
      <c r="AO49" s="149"/>
      <c r="AP49" s="63" t="s">
        <v>3</v>
      </c>
      <c r="AQ49" s="144"/>
      <c r="AR49" s="144"/>
      <c r="AS49" s="73" t="s">
        <v>10</v>
      </c>
      <c r="AT49" s="142" t="str">
        <f t="shared" si="8"/>
        <v/>
      </c>
      <c r="AU49" s="142"/>
      <c r="AV49" s="142"/>
      <c r="AW49" s="24" t="s">
        <v>5</v>
      </c>
      <c r="AX49" s="39"/>
      <c r="AY49" s="28"/>
      <c r="AZ49" s="28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21"/>
      <c r="BS49" s="21"/>
    </row>
    <row r="50" spans="1:91" ht="16.5" customHeight="1">
      <c r="A50" s="130"/>
      <c r="B50" s="134"/>
      <c r="C50" s="135"/>
      <c r="D50" s="99"/>
      <c r="E50" s="96"/>
      <c r="F50" s="96"/>
      <c r="G50" s="96"/>
      <c r="H50" s="96"/>
      <c r="I50" s="96"/>
      <c r="J50" s="96"/>
      <c r="K50" s="96"/>
      <c r="L50" s="96"/>
      <c r="M50" s="96"/>
      <c r="N50" s="140"/>
      <c r="O50" s="140"/>
      <c r="P50" s="140"/>
      <c r="Q50" s="63"/>
      <c r="R50" s="141"/>
      <c r="S50" s="141"/>
      <c r="T50" s="73"/>
      <c r="U50" s="142" t="str">
        <f t="shared" si="7"/>
        <v/>
      </c>
      <c r="V50" s="142"/>
      <c r="W50" s="142"/>
      <c r="X50" s="12"/>
      <c r="Z50" s="146"/>
      <c r="AA50" s="105" t="s">
        <v>95</v>
      </c>
      <c r="AB50" s="106"/>
      <c r="AC50" s="106"/>
      <c r="AD50" s="106"/>
      <c r="AE50" s="106"/>
      <c r="AF50" s="57" t="s">
        <v>90</v>
      </c>
      <c r="AG50" s="148">
        <v>160</v>
      </c>
      <c r="AH50" s="148"/>
      <c r="AI50" s="67" t="s">
        <v>92</v>
      </c>
      <c r="AJ50" s="144"/>
      <c r="AK50" s="144"/>
      <c r="AL50" s="67" t="s">
        <v>10</v>
      </c>
      <c r="AM50" s="58" t="s">
        <v>93</v>
      </c>
      <c r="AN50" s="149">
        <v>160</v>
      </c>
      <c r="AO50" s="149"/>
      <c r="AP50" s="63" t="s">
        <v>3</v>
      </c>
      <c r="AQ50" s="144"/>
      <c r="AR50" s="144"/>
      <c r="AS50" s="73" t="s">
        <v>10</v>
      </c>
      <c r="AT50" s="142" t="str">
        <f t="shared" si="8"/>
        <v/>
      </c>
      <c r="AU50" s="142"/>
      <c r="AV50" s="142"/>
      <c r="AW50" s="24" t="s">
        <v>5</v>
      </c>
      <c r="AX50" s="39"/>
      <c r="AY50" s="28"/>
      <c r="AZ50" s="28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18"/>
      <c r="BR50" s="18"/>
      <c r="BS50" s="18"/>
    </row>
    <row r="51" spans="1:91" ht="16.5" customHeight="1">
      <c r="A51" s="130"/>
      <c r="B51" s="136"/>
      <c r="C51" s="137"/>
      <c r="D51" s="99"/>
      <c r="E51" s="96"/>
      <c r="F51" s="96"/>
      <c r="G51" s="96"/>
      <c r="H51" s="96"/>
      <c r="I51" s="96"/>
      <c r="J51" s="96"/>
      <c r="K51" s="96"/>
      <c r="L51" s="96"/>
      <c r="M51" s="96"/>
      <c r="N51" s="140"/>
      <c r="O51" s="140"/>
      <c r="P51" s="140"/>
      <c r="Q51" s="63"/>
      <c r="R51" s="141"/>
      <c r="S51" s="141"/>
      <c r="T51" s="73"/>
      <c r="U51" s="142"/>
      <c r="V51" s="142"/>
      <c r="W51" s="142"/>
      <c r="X51" s="12"/>
      <c r="Z51" s="146"/>
      <c r="AA51" s="105" t="s">
        <v>89</v>
      </c>
      <c r="AB51" s="106"/>
      <c r="AC51" s="106"/>
      <c r="AD51" s="106"/>
      <c r="AE51" s="106"/>
      <c r="AF51" s="57" t="s">
        <v>90</v>
      </c>
      <c r="AG51" s="148">
        <v>160</v>
      </c>
      <c r="AH51" s="148"/>
      <c r="AI51" s="67" t="s">
        <v>92</v>
      </c>
      <c r="AJ51" s="144"/>
      <c r="AK51" s="144"/>
      <c r="AL51" s="67" t="s">
        <v>10</v>
      </c>
      <c r="AM51" s="58" t="s">
        <v>93</v>
      </c>
      <c r="AN51" s="149">
        <v>160</v>
      </c>
      <c r="AO51" s="149"/>
      <c r="AP51" s="63" t="s">
        <v>3</v>
      </c>
      <c r="AQ51" s="144"/>
      <c r="AR51" s="144"/>
      <c r="AS51" s="73" t="s">
        <v>10</v>
      </c>
      <c r="AT51" s="142" t="str">
        <f t="shared" si="8"/>
        <v/>
      </c>
      <c r="AU51" s="142"/>
      <c r="AV51" s="142"/>
      <c r="AW51" s="24" t="s">
        <v>5</v>
      </c>
      <c r="AX51" s="39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CK51" s="28"/>
      <c r="CL51" s="28"/>
      <c r="CM51" s="28"/>
    </row>
    <row r="52" spans="1:91" ht="16.5" customHeight="1">
      <c r="A52" s="130"/>
      <c r="B52" s="132" t="s">
        <v>56</v>
      </c>
      <c r="C52" s="133"/>
      <c r="D52" s="105" t="s">
        <v>59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40">
        <v>300</v>
      </c>
      <c r="O52" s="140"/>
      <c r="P52" s="140"/>
      <c r="Q52" s="63" t="s">
        <v>3</v>
      </c>
      <c r="R52" s="141"/>
      <c r="S52" s="141"/>
      <c r="T52" s="73" t="s">
        <v>6</v>
      </c>
      <c r="U52" s="142" t="str">
        <f t="shared" si="7"/>
        <v/>
      </c>
      <c r="V52" s="142"/>
      <c r="W52" s="142"/>
      <c r="X52" s="12" t="s">
        <v>5</v>
      </c>
      <c r="Z52" s="146"/>
      <c r="AA52" s="105" t="s">
        <v>96</v>
      </c>
      <c r="AB52" s="106"/>
      <c r="AC52" s="106"/>
      <c r="AD52" s="106"/>
      <c r="AE52" s="106"/>
      <c r="AF52" s="67"/>
      <c r="AG52" s="67"/>
      <c r="AH52" s="67"/>
      <c r="AI52" s="67"/>
      <c r="AJ52" s="67"/>
      <c r="AK52" s="96"/>
      <c r="AL52" s="96"/>
      <c r="AM52" s="58" t="s">
        <v>93</v>
      </c>
      <c r="AN52" s="149">
        <v>300</v>
      </c>
      <c r="AO52" s="149"/>
      <c r="AP52" s="63" t="s">
        <v>3</v>
      </c>
      <c r="AQ52" s="144"/>
      <c r="AR52" s="144"/>
      <c r="AS52" s="73" t="s">
        <v>10</v>
      </c>
      <c r="AT52" s="142" t="str">
        <f>IF(AQ52="","",AQ52*AM52)</f>
        <v/>
      </c>
      <c r="AU52" s="142"/>
      <c r="AV52" s="142"/>
      <c r="AW52" s="24" t="s">
        <v>5</v>
      </c>
      <c r="AX52" s="39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CK52" s="28"/>
      <c r="CL52" s="28"/>
      <c r="CM52" s="28"/>
    </row>
    <row r="53" spans="1:91" ht="16.5" customHeight="1">
      <c r="A53" s="130"/>
      <c r="B53" s="134"/>
      <c r="C53" s="135"/>
      <c r="D53" s="105" t="s">
        <v>60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40">
        <v>410</v>
      </c>
      <c r="O53" s="140"/>
      <c r="P53" s="140"/>
      <c r="Q53" s="63" t="s">
        <v>3</v>
      </c>
      <c r="R53" s="141"/>
      <c r="S53" s="141"/>
      <c r="T53" s="73" t="s">
        <v>6</v>
      </c>
      <c r="U53" s="142" t="str">
        <f t="shared" si="7"/>
        <v/>
      </c>
      <c r="V53" s="142"/>
      <c r="W53" s="142"/>
      <c r="X53" s="12" t="s">
        <v>5</v>
      </c>
      <c r="Z53" s="147"/>
      <c r="AA53" s="99" t="s">
        <v>11</v>
      </c>
      <c r="AB53" s="96"/>
      <c r="AC53" s="96"/>
      <c r="AD53" s="96"/>
      <c r="AE53" s="96"/>
      <c r="AF53" s="96"/>
      <c r="AG53" s="96"/>
      <c r="AH53" s="96"/>
      <c r="AI53" s="96"/>
      <c r="AJ53" s="96"/>
      <c r="AK53" s="96" t="s">
        <v>52</v>
      </c>
      <c r="AL53" s="96"/>
      <c r="AM53" s="140">
        <v>360</v>
      </c>
      <c r="AN53" s="140"/>
      <c r="AO53" s="140"/>
      <c r="AP53" s="63" t="s">
        <v>3</v>
      </c>
      <c r="AQ53" s="144"/>
      <c r="AR53" s="144"/>
      <c r="AS53" s="73" t="s">
        <v>12</v>
      </c>
      <c r="AT53" s="142" t="str">
        <f>IF(AQ53="","",AQ53*AM53)</f>
        <v/>
      </c>
      <c r="AU53" s="142"/>
      <c r="AV53" s="142"/>
      <c r="AW53" s="24" t="s">
        <v>5</v>
      </c>
      <c r="AX53" s="18"/>
      <c r="AY53" s="21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CK53" s="28"/>
      <c r="CL53" s="28"/>
      <c r="CM53" s="28"/>
    </row>
    <row r="54" spans="1:91" ht="16.5" customHeight="1">
      <c r="A54" s="130"/>
      <c r="B54" s="134"/>
      <c r="C54" s="135"/>
      <c r="D54" s="105" t="s">
        <v>61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40">
        <v>700</v>
      </c>
      <c r="O54" s="140"/>
      <c r="P54" s="140"/>
      <c r="Q54" s="63" t="s">
        <v>3</v>
      </c>
      <c r="R54" s="141"/>
      <c r="S54" s="141"/>
      <c r="T54" s="73" t="s">
        <v>6</v>
      </c>
      <c r="U54" s="142" t="str">
        <f t="shared" si="7"/>
        <v/>
      </c>
      <c r="V54" s="142"/>
      <c r="W54" s="142"/>
      <c r="X54" s="12" t="s">
        <v>5</v>
      </c>
      <c r="Z54" s="151" t="s">
        <v>66</v>
      </c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3"/>
      <c r="AX54" s="39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CK54" s="28"/>
      <c r="CL54" s="28"/>
      <c r="CM54" s="28"/>
    </row>
    <row r="55" spans="1:91" ht="16.5" customHeight="1">
      <c r="A55" s="130"/>
      <c r="B55" s="134"/>
      <c r="C55" s="135"/>
      <c r="D55" s="105" t="s">
        <v>120</v>
      </c>
      <c r="E55" s="106"/>
      <c r="F55" s="106"/>
      <c r="G55" s="106"/>
      <c r="H55" s="106"/>
      <c r="I55" s="106"/>
      <c r="J55" s="106"/>
      <c r="K55" s="106"/>
      <c r="L55" s="106"/>
      <c r="M55" s="106"/>
      <c r="N55" s="140">
        <v>530</v>
      </c>
      <c r="O55" s="140"/>
      <c r="P55" s="140"/>
      <c r="Q55" s="63" t="s">
        <v>3</v>
      </c>
      <c r="R55" s="141"/>
      <c r="S55" s="141"/>
      <c r="T55" s="73" t="s">
        <v>6</v>
      </c>
      <c r="U55" s="142" t="str">
        <f t="shared" si="7"/>
        <v/>
      </c>
      <c r="V55" s="142"/>
      <c r="W55" s="142"/>
      <c r="X55" s="12" t="s">
        <v>5</v>
      </c>
      <c r="Z55" s="154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6"/>
      <c r="AX55" s="39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CK55" s="28"/>
      <c r="CL55" s="28"/>
      <c r="CM55" s="28"/>
    </row>
    <row r="56" spans="1:91" ht="16.5" customHeight="1">
      <c r="A56" s="130"/>
      <c r="B56" s="134"/>
      <c r="C56" s="135"/>
      <c r="D56" s="101" t="s">
        <v>121</v>
      </c>
      <c r="E56" s="102"/>
      <c r="F56" s="102"/>
      <c r="G56" s="102"/>
      <c r="H56" s="102"/>
      <c r="I56" s="102"/>
      <c r="J56" s="102"/>
      <c r="K56" s="102"/>
      <c r="L56" s="102"/>
      <c r="M56" s="102"/>
      <c r="N56" s="140">
        <v>830</v>
      </c>
      <c r="O56" s="140"/>
      <c r="P56" s="140"/>
      <c r="Q56" s="63" t="s">
        <v>3</v>
      </c>
      <c r="R56" s="141"/>
      <c r="S56" s="141"/>
      <c r="T56" s="73" t="s">
        <v>6</v>
      </c>
      <c r="U56" s="142" t="str">
        <f t="shared" si="7"/>
        <v/>
      </c>
      <c r="V56" s="142"/>
      <c r="W56" s="142"/>
      <c r="X56" s="12" t="s">
        <v>5</v>
      </c>
      <c r="Z56" s="157" t="s">
        <v>81</v>
      </c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9"/>
      <c r="AX56" s="39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CK56" s="28"/>
      <c r="CL56" s="28"/>
      <c r="CM56" s="28"/>
    </row>
    <row r="57" spans="1:91" ht="16.5" customHeight="1">
      <c r="A57" s="130"/>
      <c r="B57" s="134"/>
      <c r="C57" s="135"/>
      <c r="D57" s="101" t="s">
        <v>122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40">
        <v>530</v>
      </c>
      <c r="O57" s="140"/>
      <c r="P57" s="140"/>
      <c r="Q57" s="63" t="s">
        <v>3</v>
      </c>
      <c r="R57" s="141"/>
      <c r="S57" s="141"/>
      <c r="T57" s="73" t="s">
        <v>6</v>
      </c>
      <c r="U57" s="142" t="str">
        <f t="shared" si="7"/>
        <v/>
      </c>
      <c r="V57" s="142"/>
      <c r="W57" s="142"/>
      <c r="X57" s="12" t="s">
        <v>5</v>
      </c>
      <c r="Z57" s="157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9"/>
      <c r="AX57" s="39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CK57" s="28"/>
      <c r="CL57" s="28"/>
      <c r="CM57" s="28"/>
    </row>
    <row r="58" spans="1:91" ht="16.5" customHeight="1">
      <c r="A58" s="130"/>
      <c r="B58" s="68"/>
      <c r="C58" s="69"/>
      <c r="D58" s="87" t="s">
        <v>124</v>
      </c>
      <c r="E58" s="88"/>
      <c r="F58" s="88"/>
      <c r="G58" s="88"/>
      <c r="H58" s="88"/>
      <c r="I58" s="88"/>
      <c r="J58" s="88"/>
      <c r="K58" s="88"/>
      <c r="L58" s="88"/>
      <c r="M58" s="88"/>
      <c r="N58" s="140">
        <v>830</v>
      </c>
      <c r="O58" s="140"/>
      <c r="P58" s="140"/>
      <c r="Q58" s="63" t="s">
        <v>3</v>
      </c>
      <c r="R58" s="141"/>
      <c r="S58" s="141"/>
      <c r="T58" s="73" t="s">
        <v>6</v>
      </c>
      <c r="U58" s="142" t="str">
        <f t="shared" si="7"/>
        <v/>
      </c>
      <c r="V58" s="142"/>
      <c r="W58" s="142"/>
      <c r="X58" s="12" t="s">
        <v>5</v>
      </c>
      <c r="Z58" s="157" t="s">
        <v>80</v>
      </c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9"/>
      <c r="AX58" s="39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CK58" s="28"/>
      <c r="CL58" s="28"/>
      <c r="CM58" s="28"/>
    </row>
    <row r="59" spans="1:91" ht="16.5" customHeight="1">
      <c r="A59" s="130"/>
      <c r="B59" s="70"/>
      <c r="C59" s="69"/>
      <c r="D59" s="87" t="s">
        <v>125</v>
      </c>
      <c r="E59" s="88"/>
      <c r="F59" s="88"/>
      <c r="G59" s="88"/>
      <c r="H59" s="88"/>
      <c r="I59" s="88"/>
      <c r="J59" s="88"/>
      <c r="K59" s="88"/>
      <c r="L59" s="88"/>
      <c r="M59" s="88"/>
      <c r="N59" s="140">
        <v>530</v>
      </c>
      <c r="O59" s="140"/>
      <c r="P59" s="140"/>
      <c r="Q59" s="63" t="s">
        <v>3</v>
      </c>
      <c r="R59" s="141"/>
      <c r="S59" s="141"/>
      <c r="T59" s="73" t="s">
        <v>6</v>
      </c>
      <c r="U59" s="142" t="str">
        <f t="shared" si="7"/>
        <v/>
      </c>
      <c r="V59" s="142"/>
      <c r="W59" s="142"/>
      <c r="X59" s="12" t="s">
        <v>5</v>
      </c>
      <c r="Z59" s="157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9"/>
      <c r="AX59" s="39"/>
      <c r="AY59" s="28"/>
      <c r="AZ59" s="28"/>
      <c r="BA59" s="28"/>
      <c r="BB59" s="28"/>
      <c r="BC59" s="28"/>
      <c r="BP59" s="28"/>
      <c r="BQ59" s="28"/>
      <c r="BR59" s="28"/>
      <c r="BS59" s="28"/>
      <c r="CK59" s="28"/>
      <c r="CL59" s="28"/>
      <c r="CM59" s="28"/>
    </row>
    <row r="60" spans="1:91" ht="16.5" customHeight="1">
      <c r="A60" s="130"/>
      <c r="B60" s="70"/>
      <c r="C60" s="69"/>
      <c r="D60" s="87" t="s">
        <v>126</v>
      </c>
      <c r="E60" s="88"/>
      <c r="F60" s="88"/>
      <c r="G60" s="88"/>
      <c r="H60" s="88"/>
      <c r="I60" s="88"/>
      <c r="J60" s="88"/>
      <c r="K60" s="88"/>
      <c r="L60" s="88"/>
      <c r="M60" s="88"/>
      <c r="N60" s="140">
        <v>830</v>
      </c>
      <c r="O60" s="140"/>
      <c r="P60" s="140"/>
      <c r="Q60" s="63" t="s">
        <v>3</v>
      </c>
      <c r="R60" s="141"/>
      <c r="S60" s="141"/>
      <c r="T60" s="73" t="s">
        <v>6</v>
      </c>
      <c r="U60" s="142" t="str">
        <f t="shared" si="7"/>
        <v/>
      </c>
      <c r="V60" s="142"/>
      <c r="W60" s="142"/>
      <c r="X60" s="12" t="s">
        <v>5</v>
      </c>
      <c r="Z60" s="166" t="s">
        <v>67</v>
      </c>
      <c r="AA60" s="167"/>
      <c r="AB60" s="167"/>
      <c r="AC60" s="167"/>
      <c r="AD60" s="167"/>
      <c r="AE60" s="167"/>
      <c r="AF60" s="167"/>
      <c r="AG60" s="167" t="s">
        <v>68</v>
      </c>
      <c r="AH60" s="167"/>
      <c r="AI60" s="167"/>
      <c r="AJ60" s="167"/>
      <c r="AK60" s="5"/>
      <c r="AL60" s="5"/>
      <c r="AM60" s="160">
        <v>500</v>
      </c>
      <c r="AN60" s="160"/>
      <c r="AO60" s="160"/>
      <c r="AP60" s="31" t="s">
        <v>3</v>
      </c>
      <c r="AQ60" s="161"/>
      <c r="AR60" s="161"/>
      <c r="AS60" s="32" t="s">
        <v>6</v>
      </c>
      <c r="AT60" s="162" t="str">
        <f t="shared" ref="AT60" si="9">IF(AQ60="","",AQ60*AM60)</f>
        <v/>
      </c>
      <c r="AU60" s="162"/>
      <c r="AV60" s="162"/>
      <c r="AW60" s="33" t="s">
        <v>5</v>
      </c>
      <c r="AX60" s="39"/>
      <c r="AY60" s="28"/>
      <c r="AZ60" s="28"/>
      <c r="BA60" s="28"/>
      <c r="BB60" s="28"/>
      <c r="BC60" s="28"/>
      <c r="BP60" s="28"/>
      <c r="BQ60" s="28"/>
      <c r="BR60" s="28"/>
      <c r="BS60" s="28"/>
      <c r="CK60" s="28"/>
      <c r="CL60" s="28"/>
      <c r="CM60" s="28"/>
    </row>
    <row r="61" spans="1:91" ht="16.5" customHeight="1">
      <c r="A61" s="130"/>
      <c r="B61" s="163" t="s">
        <v>54</v>
      </c>
      <c r="C61" s="133"/>
      <c r="D61" s="87" t="s">
        <v>123</v>
      </c>
      <c r="E61" s="88"/>
      <c r="F61" s="88"/>
      <c r="G61" s="88"/>
      <c r="H61" s="88"/>
      <c r="I61" s="88"/>
      <c r="J61" s="88"/>
      <c r="K61" s="88"/>
      <c r="L61" s="88"/>
      <c r="M61" s="88"/>
      <c r="N61" s="140">
        <v>650</v>
      </c>
      <c r="O61" s="140"/>
      <c r="P61" s="140"/>
      <c r="Q61" s="63" t="s">
        <v>3</v>
      </c>
      <c r="R61" s="141"/>
      <c r="S61" s="141"/>
      <c r="T61" s="73" t="s">
        <v>128</v>
      </c>
      <c r="U61" s="142" t="str">
        <f t="shared" si="7"/>
        <v/>
      </c>
      <c r="V61" s="142"/>
      <c r="W61" s="142"/>
      <c r="X61" s="12" t="s">
        <v>5</v>
      </c>
      <c r="AX61" s="39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</row>
    <row r="62" spans="1:91" ht="16.5" customHeight="1">
      <c r="A62" s="130"/>
      <c r="B62" s="164"/>
      <c r="C62" s="135"/>
      <c r="D62" s="87" t="s">
        <v>98</v>
      </c>
      <c r="E62" s="88"/>
      <c r="F62" s="88"/>
      <c r="G62" s="88"/>
      <c r="H62" s="88"/>
      <c r="I62" s="88"/>
      <c r="J62" s="88"/>
      <c r="K62" s="88"/>
      <c r="L62" s="88"/>
      <c r="M62" s="88"/>
      <c r="N62" s="140">
        <v>650</v>
      </c>
      <c r="O62" s="140"/>
      <c r="P62" s="140"/>
      <c r="Q62" s="63" t="s">
        <v>3</v>
      </c>
      <c r="R62" s="141"/>
      <c r="S62" s="141"/>
      <c r="T62" s="73" t="s">
        <v>128</v>
      </c>
      <c r="U62" s="142" t="str">
        <f t="shared" si="7"/>
        <v/>
      </c>
      <c r="V62" s="142"/>
      <c r="W62" s="142"/>
      <c r="X62" s="12" t="s">
        <v>5</v>
      </c>
      <c r="Z62" s="118" t="s">
        <v>79</v>
      </c>
      <c r="AA62" s="119"/>
      <c r="AB62" s="119"/>
      <c r="AC62" s="119"/>
      <c r="AD62" s="119"/>
      <c r="AE62" s="119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2"/>
      <c r="AY62" s="28"/>
      <c r="AZ62" s="28"/>
      <c r="BA62" s="28"/>
      <c r="BB62" s="28"/>
      <c r="BC62" s="28"/>
      <c r="BD62" s="28"/>
      <c r="BE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</row>
    <row r="63" spans="1:91" ht="16.5" customHeight="1">
      <c r="A63" s="130"/>
      <c r="B63" s="164"/>
      <c r="C63" s="135"/>
      <c r="D63" s="87" t="s">
        <v>127</v>
      </c>
      <c r="E63" s="88"/>
      <c r="F63" s="88"/>
      <c r="G63" s="88"/>
      <c r="H63" s="88"/>
      <c r="I63" s="88"/>
      <c r="J63" s="88"/>
      <c r="K63" s="88"/>
      <c r="L63" s="88"/>
      <c r="M63" s="88"/>
      <c r="N63" s="140">
        <v>700</v>
      </c>
      <c r="O63" s="140"/>
      <c r="P63" s="140"/>
      <c r="Q63" s="63" t="s">
        <v>3</v>
      </c>
      <c r="R63" s="141"/>
      <c r="S63" s="141"/>
      <c r="T63" s="73" t="s">
        <v>128</v>
      </c>
      <c r="U63" s="142" t="str">
        <f t="shared" si="7"/>
        <v/>
      </c>
      <c r="V63" s="142"/>
      <c r="W63" s="142"/>
      <c r="X63" s="12" t="s">
        <v>5</v>
      </c>
      <c r="Z63" s="30"/>
      <c r="AA63" s="176" t="s">
        <v>133</v>
      </c>
      <c r="AB63" s="176"/>
      <c r="AC63" s="176"/>
      <c r="AD63" s="176"/>
      <c r="AE63" s="176"/>
      <c r="AF63" s="176"/>
      <c r="AG63" s="168">
        <f>SUM(R39:S69,AJ39:AK46,AQ39:AR51,AQ60)</f>
        <v>0</v>
      </c>
      <c r="AH63" s="168"/>
      <c r="AI63" s="168"/>
      <c r="AJ63" s="168"/>
      <c r="AK63" s="168"/>
      <c r="AL63" s="170" t="s">
        <v>97</v>
      </c>
      <c r="AM63" s="170"/>
      <c r="AN63" s="170"/>
      <c r="AO63" s="170"/>
      <c r="AP63" s="172">
        <f>SUM(U39:W69,AT39:AV51,AT60)</f>
        <v>0</v>
      </c>
      <c r="AQ63" s="172"/>
      <c r="AR63" s="172"/>
      <c r="AS63" s="172"/>
      <c r="AT63" s="172"/>
      <c r="AU63" s="174" t="s">
        <v>5</v>
      </c>
      <c r="AV63" s="174"/>
      <c r="AW63" s="40"/>
      <c r="AZ63" s="28"/>
      <c r="BA63" s="28"/>
      <c r="BB63" s="28"/>
      <c r="BC63" s="28"/>
      <c r="BD63" s="28"/>
      <c r="BE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</row>
    <row r="64" spans="1:91" ht="16.5" customHeight="1" thickBot="1">
      <c r="A64" s="130"/>
      <c r="B64" s="165"/>
      <c r="C64" s="137"/>
      <c r="D64" s="87"/>
      <c r="E64" s="88"/>
      <c r="F64" s="88"/>
      <c r="G64" s="88"/>
      <c r="H64" s="88"/>
      <c r="I64" s="88"/>
      <c r="J64" s="88"/>
      <c r="K64" s="88"/>
      <c r="L64" s="88"/>
      <c r="M64" s="88"/>
      <c r="N64" s="140"/>
      <c r="O64" s="140"/>
      <c r="P64" s="140"/>
      <c r="Q64" s="63"/>
      <c r="R64" s="141"/>
      <c r="S64" s="141"/>
      <c r="T64" s="73"/>
      <c r="U64" s="142" t="str">
        <f t="shared" si="7"/>
        <v/>
      </c>
      <c r="V64" s="142"/>
      <c r="W64" s="142"/>
      <c r="X64" s="12"/>
      <c r="Z64" s="30"/>
      <c r="AA64" s="177"/>
      <c r="AB64" s="177"/>
      <c r="AC64" s="177"/>
      <c r="AD64" s="177"/>
      <c r="AE64" s="177"/>
      <c r="AF64" s="177"/>
      <c r="AG64" s="169"/>
      <c r="AH64" s="169"/>
      <c r="AI64" s="169"/>
      <c r="AJ64" s="169"/>
      <c r="AK64" s="169"/>
      <c r="AL64" s="171"/>
      <c r="AM64" s="171"/>
      <c r="AN64" s="171"/>
      <c r="AO64" s="171"/>
      <c r="AP64" s="173"/>
      <c r="AQ64" s="173"/>
      <c r="AR64" s="173"/>
      <c r="AS64" s="173"/>
      <c r="AT64" s="173"/>
      <c r="AU64" s="175"/>
      <c r="AV64" s="175"/>
      <c r="AW64" s="40"/>
      <c r="AZ64" s="28"/>
      <c r="BA64" s="28"/>
      <c r="BB64" s="28"/>
      <c r="BC64" s="28"/>
      <c r="BD64" s="28"/>
      <c r="BE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</row>
    <row r="65" spans="1:91" ht="16.5" customHeight="1" thickTop="1">
      <c r="A65" s="130"/>
      <c r="B65" s="163" t="s">
        <v>57</v>
      </c>
      <c r="C65" s="133"/>
      <c r="D65" s="101"/>
      <c r="E65" s="102"/>
      <c r="F65" s="102"/>
      <c r="G65" s="102"/>
      <c r="H65" s="102"/>
      <c r="I65" s="102"/>
      <c r="J65" s="102"/>
      <c r="K65" s="102"/>
      <c r="L65" s="102"/>
      <c r="M65" s="102"/>
      <c r="N65" s="140"/>
      <c r="O65" s="140"/>
      <c r="P65" s="140"/>
      <c r="Q65" s="63"/>
      <c r="R65" s="141"/>
      <c r="S65" s="141"/>
      <c r="T65" s="73"/>
      <c r="U65" s="142" t="str">
        <f t="shared" si="7"/>
        <v/>
      </c>
      <c r="V65" s="142"/>
      <c r="W65" s="142"/>
      <c r="X65" s="12"/>
      <c r="Z65" s="30"/>
      <c r="AA65" s="185" t="s">
        <v>134</v>
      </c>
      <c r="AB65" s="185"/>
      <c r="AC65" s="185"/>
      <c r="AD65" s="185"/>
      <c r="AE65" s="185"/>
      <c r="AF65" s="185"/>
      <c r="AG65" s="178">
        <f>AG33+AG63</f>
        <v>0</v>
      </c>
      <c r="AH65" s="178"/>
      <c r="AI65" s="178"/>
      <c r="AJ65" s="178"/>
      <c r="AK65" s="178"/>
      <c r="AL65" s="180" t="s">
        <v>97</v>
      </c>
      <c r="AM65" s="180"/>
      <c r="AN65" s="180"/>
      <c r="AO65" s="180"/>
      <c r="AP65" s="182">
        <f>AP33+AP63</f>
        <v>0</v>
      </c>
      <c r="AQ65" s="182"/>
      <c r="AR65" s="182"/>
      <c r="AS65" s="182"/>
      <c r="AT65" s="182"/>
      <c r="AU65" s="183" t="s">
        <v>5</v>
      </c>
      <c r="AV65" s="183"/>
      <c r="AW65" s="40"/>
      <c r="CD65" s="28"/>
      <c r="CE65" s="28"/>
      <c r="CF65" s="28"/>
      <c r="CG65" s="28"/>
      <c r="CH65" s="28"/>
      <c r="CI65" s="28"/>
      <c r="CJ65" s="28"/>
      <c r="CK65" s="28"/>
      <c r="CL65" s="28"/>
      <c r="CM65" s="28"/>
    </row>
    <row r="66" spans="1:91" ht="16.5" customHeight="1" thickBot="1">
      <c r="A66" s="130"/>
      <c r="B66" s="164"/>
      <c r="C66" s="135"/>
      <c r="D66" s="105" t="s">
        <v>62</v>
      </c>
      <c r="E66" s="106"/>
      <c r="F66" s="106"/>
      <c r="G66" s="106"/>
      <c r="H66" s="106"/>
      <c r="I66" s="106"/>
      <c r="J66" s="106"/>
      <c r="K66" s="106"/>
      <c r="L66" s="106"/>
      <c r="M66" s="106"/>
      <c r="N66" s="140">
        <v>300</v>
      </c>
      <c r="O66" s="140"/>
      <c r="P66" s="140"/>
      <c r="Q66" s="63" t="s">
        <v>3</v>
      </c>
      <c r="R66" s="141"/>
      <c r="S66" s="141"/>
      <c r="T66" s="73" t="s">
        <v>6</v>
      </c>
      <c r="U66" s="142" t="str">
        <f t="shared" si="7"/>
        <v/>
      </c>
      <c r="V66" s="142"/>
      <c r="W66" s="142"/>
      <c r="X66" s="12" t="s">
        <v>5</v>
      </c>
      <c r="Z66" s="30"/>
      <c r="AA66" s="186"/>
      <c r="AB66" s="186"/>
      <c r="AC66" s="186"/>
      <c r="AD66" s="186"/>
      <c r="AE66" s="186"/>
      <c r="AF66" s="186"/>
      <c r="AG66" s="179"/>
      <c r="AH66" s="179"/>
      <c r="AI66" s="179"/>
      <c r="AJ66" s="179"/>
      <c r="AK66" s="179"/>
      <c r="AL66" s="181"/>
      <c r="AM66" s="181"/>
      <c r="AN66" s="181"/>
      <c r="AO66" s="181"/>
      <c r="AP66" s="179"/>
      <c r="AQ66" s="179"/>
      <c r="AR66" s="179"/>
      <c r="AS66" s="179"/>
      <c r="AT66" s="179"/>
      <c r="AU66" s="184"/>
      <c r="AV66" s="184"/>
      <c r="AW66" s="40"/>
    </row>
    <row r="67" spans="1:91" ht="16.5" customHeight="1" thickTop="1" thickBot="1">
      <c r="A67" s="130"/>
      <c r="B67" s="164"/>
      <c r="C67" s="135"/>
      <c r="D67" s="105" t="s">
        <v>63</v>
      </c>
      <c r="E67" s="106"/>
      <c r="F67" s="106"/>
      <c r="G67" s="106"/>
      <c r="H67" s="106"/>
      <c r="I67" s="106"/>
      <c r="J67" s="106"/>
      <c r="K67" s="106"/>
      <c r="L67" s="106"/>
      <c r="M67" s="106"/>
      <c r="N67" s="140">
        <v>200</v>
      </c>
      <c r="O67" s="140"/>
      <c r="P67" s="140"/>
      <c r="Q67" s="63" t="s">
        <v>3</v>
      </c>
      <c r="R67" s="141"/>
      <c r="S67" s="141"/>
      <c r="T67" s="73" t="s">
        <v>6</v>
      </c>
      <c r="U67" s="142" t="str">
        <f t="shared" si="7"/>
        <v/>
      </c>
      <c r="V67" s="142"/>
      <c r="W67" s="142"/>
      <c r="X67" s="12" t="s">
        <v>5</v>
      </c>
      <c r="Z67" s="30"/>
      <c r="AA67" s="187" t="s">
        <v>135</v>
      </c>
      <c r="AB67" s="187"/>
      <c r="AC67" s="187"/>
      <c r="AD67" s="187"/>
      <c r="AE67" s="187"/>
      <c r="AF67" s="39"/>
      <c r="AG67" s="39"/>
      <c r="AH67" s="39"/>
      <c r="AI67" s="39"/>
      <c r="AJ67" s="39"/>
      <c r="AK67" s="74"/>
      <c r="AL67" s="74"/>
      <c r="AM67" s="74"/>
      <c r="AN67" s="188" t="s">
        <v>136</v>
      </c>
      <c r="AO67" s="188"/>
      <c r="AP67" s="188"/>
      <c r="AQ67" s="39"/>
      <c r="AR67" s="39"/>
      <c r="AS67" s="39"/>
      <c r="AT67" s="39"/>
      <c r="AU67" s="39"/>
      <c r="AV67" s="39"/>
      <c r="AW67" s="40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</row>
    <row r="68" spans="1:91" ht="16.5" customHeight="1">
      <c r="A68" s="130"/>
      <c r="B68" s="164"/>
      <c r="C68" s="135"/>
      <c r="D68" s="105" t="s">
        <v>64</v>
      </c>
      <c r="E68" s="106"/>
      <c r="F68" s="106"/>
      <c r="G68" s="106"/>
      <c r="H68" s="106"/>
      <c r="I68" s="106"/>
      <c r="J68" s="106"/>
      <c r="K68" s="106"/>
      <c r="L68" s="106"/>
      <c r="M68" s="106"/>
      <c r="N68" s="140">
        <v>200</v>
      </c>
      <c r="O68" s="140"/>
      <c r="P68" s="140"/>
      <c r="Q68" s="63" t="s">
        <v>3</v>
      </c>
      <c r="R68" s="141"/>
      <c r="S68" s="141"/>
      <c r="T68" s="73" t="s">
        <v>6</v>
      </c>
      <c r="U68" s="142" t="str">
        <f t="shared" si="7"/>
        <v/>
      </c>
      <c r="V68" s="142"/>
      <c r="W68" s="142"/>
      <c r="X68" s="12" t="s">
        <v>5</v>
      </c>
      <c r="Z68" s="45"/>
      <c r="AA68" s="189" t="s">
        <v>73</v>
      </c>
      <c r="AB68" s="189"/>
      <c r="AC68" s="189"/>
      <c r="AD68" s="189"/>
      <c r="AE68" s="189"/>
      <c r="AF68" s="189"/>
      <c r="AG68" s="189"/>
      <c r="AH68" s="189"/>
      <c r="AI68" s="189"/>
      <c r="AJ68" s="189"/>
      <c r="AK68" s="189" t="s">
        <v>74</v>
      </c>
      <c r="AL68" s="189"/>
      <c r="AM68" s="46"/>
      <c r="AN68" s="46"/>
      <c r="AO68" s="189" t="s">
        <v>75</v>
      </c>
      <c r="AP68" s="189"/>
      <c r="AQ68" s="189" t="s">
        <v>74</v>
      </c>
      <c r="AR68" s="189"/>
      <c r="AS68" s="46"/>
      <c r="AT68" s="46"/>
      <c r="AU68" s="46"/>
      <c r="AV68" s="47"/>
      <c r="AW68" s="48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</row>
    <row r="69" spans="1:91" ht="16.5" customHeight="1">
      <c r="A69" s="131"/>
      <c r="B69" s="165"/>
      <c r="C69" s="137"/>
      <c r="D69" s="105" t="s">
        <v>65</v>
      </c>
      <c r="E69" s="106"/>
      <c r="F69" s="106"/>
      <c r="G69" s="106"/>
      <c r="H69" s="106"/>
      <c r="I69" s="106"/>
      <c r="J69" s="106"/>
      <c r="K69" s="106"/>
      <c r="L69" s="106"/>
      <c r="M69" s="106"/>
      <c r="N69" s="140">
        <v>200</v>
      </c>
      <c r="O69" s="140"/>
      <c r="P69" s="140"/>
      <c r="Q69" s="63" t="s">
        <v>3</v>
      </c>
      <c r="R69" s="141"/>
      <c r="S69" s="141"/>
      <c r="T69" s="73" t="s">
        <v>6</v>
      </c>
      <c r="U69" s="142" t="str">
        <f t="shared" si="7"/>
        <v/>
      </c>
      <c r="V69" s="142"/>
      <c r="W69" s="142"/>
      <c r="X69" s="12" t="s">
        <v>5</v>
      </c>
      <c r="Z69" s="49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35"/>
      <c r="AN69" s="35"/>
      <c r="AO69" s="190"/>
      <c r="AP69" s="190"/>
      <c r="AQ69" s="190"/>
      <c r="AR69" s="190"/>
      <c r="AS69" s="35"/>
      <c r="AT69" s="35"/>
      <c r="AU69" s="35"/>
      <c r="AV69" s="39"/>
      <c r="AW69" s="50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</row>
    <row r="70" spans="1:91" ht="16.5" customHeight="1">
      <c r="D70" s="117" t="s">
        <v>137</v>
      </c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Z70" s="51"/>
      <c r="AA70" s="34"/>
      <c r="AB70" s="34"/>
      <c r="AC70" s="4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50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</row>
    <row r="71" spans="1:91" ht="16.5" customHeight="1">
      <c r="D71" s="76"/>
      <c r="E71" s="76"/>
      <c r="F71" s="76"/>
      <c r="G71" s="76"/>
      <c r="H71" s="76"/>
      <c r="I71" s="76"/>
      <c r="J71" s="76"/>
      <c r="K71" s="76"/>
      <c r="L71" s="191"/>
      <c r="M71" s="191"/>
      <c r="N71" s="191"/>
      <c r="O71" s="191"/>
      <c r="P71" s="191"/>
      <c r="Q71" s="191"/>
      <c r="R71" s="191"/>
      <c r="S71" s="191"/>
      <c r="T71" s="191"/>
      <c r="Z71" s="51"/>
      <c r="AA71" s="185" t="s">
        <v>77</v>
      </c>
      <c r="AB71" s="185"/>
      <c r="AC71" s="185"/>
      <c r="AD71" s="185"/>
      <c r="AE71" s="185"/>
      <c r="AF71" s="185"/>
      <c r="AG71" s="59"/>
      <c r="AH71" s="59"/>
      <c r="AI71" s="59"/>
      <c r="AJ71" s="59"/>
      <c r="AK71" s="59"/>
      <c r="AL71" s="39"/>
      <c r="AM71" s="190" t="s">
        <v>76</v>
      </c>
      <c r="AN71" s="190"/>
      <c r="AO71" s="190"/>
      <c r="AP71" s="59"/>
      <c r="AQ71" s="59"/>
      <c r="AR71" s="59"/>
      <c r="AS71" s="59"/>
      <c r="AT71" s="59"/>
      <c r="AU71" s="183" t="s">
        <v>5</v>
      </c>
      <c r="AV71" s="183"/>
      <c r="AW71" s="50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</row>
    <row r="72" spans="1:91" ht="16.5" customHeight="1" thickBot="1">
      <c r="F72" s="114" t="s">
        <v>138</v>
      </c>
      <c r="G72" s="114"/>
      <c r="H72" s="114"/>
      <c r="I72" s="114"/>
      <c r="L72" s="191"/>
      <c r="M72" s="191"/>
      <c r="N72" s="191"/>
      <c r="O72" s="191"/>
      <c r="P72" s="191"/>
      <c r="Q72" s="191"/>
      <c r="R72" s="191"/>
      <c r="S72" s="191"/>
      <c r="T72" s="191"/>
      <c r="Z72" s="52"/>
      <c r="AA72" s="192"/>
      <c r="AB72" s="192"/>
      <c r="AC72" s="192"/>
      <c r="AD72" s="192"/>
      <c r="AE72" s="192"/>
      <c r="AF72" s="192"/>
      <c r="AG72" s="60"/>
      <c r="AH72" s="60"/>
      <c r="AI72" s="60"/>
      <c r="AJ72" s="60"/>
      <c r="AK72" s="60"/>
      <c r="AL72" s="53"/>
      <c r="AM72" s="193"/>
      <c r="AN72" s="193"/>
      <c r="AO72" s="193"/>
      <c r="AP72" s="60"/>
      <c r="AQ72" s="60"/>
      <c r="AR72" s="60"/>
      <c r="AS72" s="60"/>
      <c r="AT72" s="60"/>
      <c r="AU72" s="194"/>
      <c r="AV72" s="194"/>
      <c r="AW72" s="54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</row>
    <row r="73" spans="1:91" ht="16.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8"/>
      <c r="AA73" s="75"/>
      <c r="AB73" s="75"/>
      <c r="AC73" s="75"/>
      <c r="AD73" s="75"/>
      <c r="AE73" s="75"/>
      <c r="AF73" s="39"/>
      <c r="AG73" s="39"/>
      <c r="AH73" s="39"/>
      <c r="AI73" s="39"/>
      <c r="AJ73" s="39"/>
      <c r="AK73" s="74"/>
      <c r="AL73" s="74"/>
      <c r="AM73" s="74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</row>
    <row r="74" spans="1:91" ht="16.5" customHeight="1">
      <c r="Z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</row>
    <row r="75" spans="1:91" ht="16.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</row>
    <row r="76" spans="1:91" ht="16.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</row>
    <row r="77" spans="1:91" ht="16.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</row>
    <row r="78" spans="1:91" ht="16.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</row>
    <row r="79" spans="1:91" ht="16.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</row>
    <row r="80" spans="1:91" ht="16.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</row>
    <row r="81" spans="1:50" ht="16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</row>
    <row r="82" spans="1:50" ht="16.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</row>
    <row r="83" spans="1:50" ht="16.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</row>
    <row r="84" spans="1:50" ht="16.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</row>
    <row r="85" spans="1:50" ht="16.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</row>
    <row r="86" spans="1:50" ht="16.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</row>
    <row r="87" spans="1:50" ht="16.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</row>
    <row r="88" spans="1:50" ht="16.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</row>
    <row r="89" spans="1:50" ht="16.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</row>
    <row r="90" spans="1:50" ht="16.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</row>
    <row r="91" spans="1:50" ht="16.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</row>
    <row r="92" spans="1:50" ht="16.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</row>
    <row r="93" spans="1:50" ht="16.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</row>
    <row r="94" spans="1:50" ht="16.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</row>
    <row r="95" spans="1:50" ht="16.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</row>
    <row r="96" spans="1:5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</row>
    <row r="97" spans="1:64" ht="16.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</row>
    <row r="98" spans="1:64" ht="16.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</row>
    <row r="99" spans="1:64" ht="16.5" customHeight="1">
      <c r="A99" s="26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6"/>
      <c r="M99" s="6"/>
      <c r="N99" s="6"/>
      <c r="O99" s="6"/>
      <c r="P99" s="6"/>
      <c r="Q99" s="6"/>
      <c r="R99" s="6"/>
      <c r="S99" s="6"/>
      <c r="T99" s="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6"/>
      <c r="AF99" s="6"/>
      <c r="AG99" s="6"/>
      <c r="AH99" s="6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</row>
    <row r="100" spans="1:64" ht="16.5" customHeight="1">
      <c r="A100" s="26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</row>
    <row r="101" spans="1:64" ht="16.5" customHeight="1">
      <c r="A101" s="26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</row>
    <row r="102" spans="1:64" ht="16.5" customHeight="1">
      <c r="A102" s="26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39"/>
      <c r="AJ102" s="39"/>
      <c r="AK102" s="39"/>
      <c r="AL102" s="39"/>
      <c r="AM102" s="39"/>
      <c r="AN102" s="39"/>
      <c r="AO102" s="39"/>
      <c r="AP102" s="39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</row>
    <row r="103" spans="1:64" ht="16.5" customHeight="1">
      <c r="A103" s="26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</row>
    <row r="104" spans="1:64" ht="16.5" customHeight="1">
      <c r="A104" s="26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39"/>
      <c r="AJ104" s="39"/>
      <c r="AK104" s="39"/>
      <c r="AL104" s="39"/>
      <c r="AM104" s="39"/>
      <c r="AN104" s="39"/>
      <c r="AO104" s="39"/>
      <c r="AP104" s="39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</row>
    <row r="105" spans="1:64" ht="16.5" customHeight="1">
      <c r="A105" s="26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39"/>
      <c r="AJ105" s="39"/>
      <c r="AK105" s="39"/>
      <c r="AL105" s="39"/>
      <c r="AM105" s="39"/>
      <c r="AN105" s="39"/>
      <c r="AO105" s="39"/>
      <c r="AP105" s="39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</row>
    <row r="106" spans="1:64" ht="16.5" customHeight="1">
      <c r="A106" s="6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39"/>
      <c r="AJ106" s="39"/>
      <c r="AK106" s="39"/>
      <c r="AL106" s="39"/>
      <c r="AM106" s="39"/>
      <c r="AN106" s="39"/>
      <c r="AO106" s="39"/>
      <c r="AP106" s="39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</row>
    <row r="107" spans="1:64" ht="16.5" customHeight="1">
      <c r="A107" s="6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39"/>
      <c r="AJ107" s="39"/>
      <c r="AK107" s="39"/>
      <c r="AL107" s="39"/>
      <c r="AM107" s="39"/>
      <c r="AN107" s="39"/>
      <c r="AO107" s="39"/>
      <c r="AP107" s="39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</row>
    <row r="108" spans="1:64" ht="16.5" customHeight="1"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</row>
    <row r="109" spans="1:64" ht="16.5" customHeight="1"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</row>
    <row r="110" spans="1:64" ht="16.5" customHeight="1"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</row>
    <row r="111" spans="1:64" ht="16.5" customHeight="1"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</row>
  </sheetData>
  <mergeCells count="490">
    <mergeCell ref="A1:AB1"/>
    <mergeCell ref="AD1:AQ1"/>
    <mergeCell ref="AS1:AW1"/>
    <mergeCell ref="A3:L4"/>
    <mergeCell ref="M3:Z4"/>
    <mergeCell ref="AA3:AF4"/>
    <mergeCell ref="AG3:AT4"/>
    <mergeCell ref="A5:AW6"/>
    <mergeCell ref="A7:A19"/>
    <mergeCell ref="B7:K7"/>
    <mergeCell ref="L7:M7"/>
    <mergeCell ref="N7:P7"/>
    <mergeCell ref="R7:S7"/>
    <mergeCell ref="U7:W7"/>
    <mergeCell ref="Z7:Z29"/>
    <mergeCell ref="AA7:AJ7"/>
    <mergeCell ref="AK7:AL7"/>
    <mergeCell ref="AM7:AO7"/>
    <mergeCell ref="AQ7:AR7"/>
    <mergeCell ref="AT7:AV7"/>
    <mergeCell ref="B8:K8"/>
    <mergeCell ref="L8:M8"/>
    <mergeCell ref="N8:P8"/>
    <mergeCell ref="R8:S8"/>
    <mergeCell ref="U8:W8"/>
    <mergeCell ref="AA8:AJ8"/>
    <mergeCell ref="AK8:AL8"/>
    <mergeCell ref="AM8:AO8"/>
    <mergeCell ref="AQ8:AR8"/>
    <mergeCell ref="AT8:AV8"/>
    <mergeCell ref="B9:K9"/>
    <mergeCell ref="L9:M9"/>
    <mergeCell ref="N9:P9"/>
    <mergeCell ref="R9:S9"/>
    <mergeCell ref="U9:W9"/>
    <mergeCell ref="AA9:AJ9"/>
    <mergeCell ref="AK9:AL9"/>
    <mergeCell ref="AM9:AO9"/>
    <mergeCell ref="AQ9:AR9"/>
    <mergeCell ref="AT9:AV9"/>
    <mergeCell ref="B10:K10"/>
    <mergeCell ref="L10:M10"/>
    <mergeCell ref="N10:P10"/>
    <mergeCell ref="R10:S10"/>
    <mergeCell ref="U10:W10"/>
    <mergeCell ref="AA10:AJ10"/>
    <mergeCell ref="AK10:AL10"/>
    <mergeCell ref="AM10:AO10"/>
    <mergeCell ref="AQ10:AR10"/>
    <mergeCell ref="AT10:AV10"/>
    <mergeCell ref="B11:K11"/>
    <mergeCell ref="L11:M11"/>
    <mergeCell ref="N11:P11"/>
    <mergeCell ref="R11:S11"/>
    <mergeCell ref="U11:W11"/>
    <mergeCell ref="AA11:AJ11"/>
    <mergeCell ref="AK11:AL11"/>
    <mergeCell ref="AM11:AO11"/>
    <mergeCell ref="AQ11:AR11"/>
    <mergeCell ref="AT11:AV11"/>
    <mergeCell ref="B12:K12"/>
    <mergeCell ref="L12:M12"/>
    <mergeCell ref="N12:P12"/>
    <mergeCell ref="AA12:AJ12"/>
    <mergeCell ref="AK12:AL12"/>
    <mergeCell ref="AM12:AO12"/>
    <mergeCell ref="AQ12:AR12"/>
    <mergeCell ref="AT12:AV12"/>
    <mergeCell ref="B13:K13"/>
    <mergeCell ref="L13:M13"/>
    <mergeCell ref="N13:P13"/>
    <mergeCell ref="AA13:AJ13"/>
    <mergeCell ref="AK13:AL13"/>
    <mergeCell ref="AM13:AO13"/>
    <mergeCell ref="AQ13:AR13"/>
    <mergeCell ref="AT13:AV13"/>
    <mergeCell ref="AQ14:AR14"/>
    <mergeCell ref="AT14:AV14"/>
    <mergeCell ref="B15:K15"/>
    <mergeCell ref="L15:M15"/>
    <mergeCell ref="N15:P15"/>
    <mergeCell ref="AA15:AJ15"/>
    <mergeCell ref="AK15:AL15"/>
    <mergeCell ref="AM15:AO15"/>
    <mergeCell ref="AQ15:AR15"/>
    <mergeCell ref="AT15:AV15"/>
    <mergeCell ref="B14:K14"/>
    <mergeCell ref="L14:M14"/>
    <mergeCell ref="N14:P14"/>
    <mergeCell ref="AA14:AJ14"/>
    <mergeCell ref="AK14:AL14"/>
    <mergeCell ref="AM14:AO14"/>
    <mergeCell ref="AQ16:AR16"/>
    <mergeCell ref="AT16:AV16"/>
    <mergeCell ref="B17:K17"/>
    <mergeCell ref="L17:M17"/>
    <mergeCell ref="N17:P17"/>
    <mergeCell ref="AA17:AJ17"/>
    <mergeCell ref="AK17:AL17"/>
    <mergeCell ref="AM17:AO17"/>
    <mergeCell ref="AQ17:AR17"/>
    <mergeCell ref="AT17:AV17"/>
    <mergeCell ref="B16:K16"/>
    <mergeCell ref="L16:M16"/>
    <mergeCell ref="N16:P16"/>
    <mergeCell ref="AA16:AJ16"/>
    <mergeCell ref="AK16:AL16"/>
    <mergeCell ref="AM16:AO16"/>
    <mergeCell ref="B19:K19"/>
    <mergeCell ref="L19:M19"/>
    <mergeCell ref="N19:P19"/>
    <mergeCell ref="R19:S19"/>
    <mergeCell ref="U19:W19"/>
    <mergeCell ref="AA19:AJ19"/>
    <mergeCell ref="AK19:AL19"/>
    <mergeCell ref="AM19:AO19"/>
    <mergeCell ref="B18:K18"/>
    <mergeCell ref="L18:M18"/>
    <mergeCell ref="N18:P18"/>
    <mergeCell ref="AA18:AJ18"/>
    <mergeCell ref="AK18:AL18"/>
    <mergeCell ref="AM18:AO18"/>
    <mergeCell ref="AQ19:AR19"/>
    <mergeCell ref="AT19:AV19"/>
    <mergeCell ref="AA20:AJ20"/>
    <mergeCell ref="AK20:AL20"/>
    <mergeCell ref="AM20:AO20"/>
    <mergeCell ref="AQ20:AR20"/>
    <mergeCell ref="AT20:AV20"/>
    <mergeCell ref="AQ18:AR18"/>
    <mergeCell ref="AT18:AV18"/>
    <mergeCell ref="AA21:AJ21"/>
    <mergeCell ref="AK21:AL21"/>
    <mergeCell ref="AM21:AO21"/>
    <mergeCell ref="AQ21:AR21"/>
    <mergeCell ref="AT21:AV21"/>
    <mergeCell ref="B22:K22"/>
    <mergeCell ref="L22:M22"/>
    <mergeCell ref="N22:P22"/>
    <mergeCell ref="R22:S22"/>
    <mergeCell ref="U22:W22"/>
    <mergeCell ref="B21:K21"/>
    <mergeCell ref="L21:M21"/>
    <mergeCell ref="N21:P21"/>
    <mergeCell ref="R21:S21"/>
    <mergeCell ref="U21:W21"/>
    <mergeCell ref="AA22:AJ22"/>
    <mergeCell ref="AK22:AL22"/>
    <mergeCell ref="AM22:AO22"/>
    <mergeCell ref="AQ22:AR22"/>
    <mergeCell ref="AT22:AV22"/>
    <mergeCell ref="B23:K23"/>
    <mergeCell ref="L23:M23"/>
    <mergeCell ref="N23:P23"/>
    <mergeCell ref="R23:S23"/>
    <mergeCell ref="U23:W23"/>
    <mergeCell ref="AA23:AJ23"/>
    <mergeCell ref="AK23:AL23"/>
    <mergeCell ref="AM23:AO23"/>
    <mergeCell ref="AQ23:AR23"/>
    <mergeCell ref="AT23:AV23"/>
    <mergeCell ref="B24:K24"/>
    <mergeCell ref="L24:M24"/>
    <mergeCell ref="N24:P24"/>
    <mergeCell ref="R24:S24"/>
    <mergeCell ref="U24:W24"/>
    <mergeCell ref="AA24:AJ24"/>
    <mergeCell ref="AK24:AL24"/>
    <mergeCell ref="AM24:AO24"/>
    <mergeCell ref="AQ24:AR24"/>
    <mergeCell ref="AT24:AV24"/>
    <mergeCell ref="B25:K25"/>
    <mergeCell ref="L25:M25"/>
    <mergeCell ref="N25:P25"/>
    <mergeCell ref="R25:S25"/>
    <mergeCell ref="U25:W25"/>
    <mergeCell ref="AA25:AJ25"/>
    <mergeCell ref="AK25:AL25"/>
    <mergeCell ref="AM25:AO25"/>
    <mergeCell ref="AQ25:AR25"/>
    <mergeCell ref="AT25:AV25"/>
    <mergeCell ref="B26:K26"/>
    <mergeCell ref="L26:M26"/>
    <mergeCell ref="N26:P26"/>
    <mergeCell ref="R26:S26"/>
    <mergeCell ref="U26:W26"/>
    <mergeCell ref="AA26:AJ26"/>
    <mergeCell ref="AK26:AL26"/>
    <mergeCell ref="AM26:AO26"/>
    <mergeCell ref="AQ26:AR26"/>
    <mergeCell ref="AT26:AV26"/>
    <mergeCell ref="B27:K27"/>
    <mergeCell ref="L27:M27"/>
    <mergeCell ref="N27:P27"/>
    <mergeCell ref="R27:S27"/>
    <mergeCell ref="U27:W27"/>
    <mergeCell ref="AA27:AJ27"/>
    <mergeCell ref="AK27:AL27"/>
    <mergeCell ref="AM27:AO27"/>
    <mergeCell ref="AQ27:AR27"/>
    <mergeCell ref="AT27:AV27"/>
    <mergeCell ref="B28:K28"/>
    <mergeCell ref="L28:M28"/>
    <mergeCell ref="N28:P28"/>
    <mergeCell ref="R28:S28"/>
    <mergeCell ref="U28:W28"/>
    <mergeCell ref="AA28:AJ28"/>
    <mergeCell ref="AK28:AL28"/>
    <mergeCell ref="AM28:AO28"/>
    <mergeCell ref="AQ28:AR28"/>
    <mergeCell ref="AT28:AV28"/>
    <mergeCell ref="B29:K29"/>
    <mergeCell ref="L29:M29"/>
    <mergeCell ref="N29:P29"/>
    <mergeCell ref="R29:S29"/>
    <mergeCell ref="U29:W29"/>
    <mergeCell ref="AA29:AJ29"/>
    <mergeCell ref="AK29:AL29"/>
    <mergeCell ref="AM29:AO29"/>
    <mergeCell ref="AQ29:AR29"/>
    <mergeCell ref="AT29:AV29"/>
    <mergeCell ref="B30:K30"/>
    <mergeCell ref="L30:M30"/>
    <mergeCell ref="N30:P30"/>
    <mergeCell ref="R30:S30"/>
    <mergeCell ref="U30:W30"/>
    <mergeCell ref="AP33:AT34"/>
    <mergeCell ref="AU33:AV34"/>
    <mergeCell ref="F34:I34"/>
    <mergeCell ref="A36:AB36"/>
    <mergeCell ref="AD36:AQ36"/>
    <mergeCell ref="AS36:AW36"/>
    <mergeCell ref="U31:W31"/>
    <mergeCell ref="D32:S32"/>
    <mergeCell ref="Z32:AE32"/>
    <mergeCell ref="AA33:AF34"/>
    <mergeCell ref="AG33:AK34"/>
    <mergeCell ref="AL33:AO34"/>
    <mergeCell ref="A21:A31"/>
    <mergeCell ref="B31:K31"/>
    <mergeCell ref="L31:M31"/>
    <mergeCell ref="N31:P31"/>
    <mergeCell ref="R31:S31"/>
    <mergeCell ref="A39:A69"/>
    <mergeCell ref="B39:C51"/>
    <mergeCell ref="D39:M39"/>
    <mergeCell ref="N39:P39"/>
    <mergeCell ref="R39:S39"/>
    <mergeCell ref="U39:W39"/>
    <mergeCell ref="D49:M49"/>
    <mergeCell ref="N49:P49"/>
    <mergeCell ref="R49:S49"/>
    <mergeCell ref="U49:W49"/>
    <mergeCell ref="AT39:AV39"/>
    <mergeCell ref="D40:M40"/>
    <mergeCell ref="N40:P40"/>
    <mergeCell ref="R40:S40"/>
    <mergeCell ref="U40:W40"/>
    <mergeCell ref="AA40:AE40"/>
    <mergeCell ref="AG40:AH40"/>
    <mergeCell ref="AJ40:AK40"/>
    <mergeCell ref="AN40:AO40"/>
    <mergeCell ref="AQ40:AR40"/>
    <mergeCell ref="Z39:Z53"/>
    <mergeCell ref="AA39:AE39"/>
    <mergeCell ref="AG39:AH39"/>
    <mergeCell ref="AJ39:AK39"/>
    <mergeCell ref="AN39:AO39"/>
    <mergeCell ref="AQ39:AR39"/>
    <mergeCell ref="AA49:AE49"/>
    <mergeCell ref="AG49:AH49"/>
    <mergeCell ref="AJ49:AK49"/>
    <mergeCell ref="AN49:AO49"/>
    <mergeCell ref="AT40:AV40"/>
    <mergeCell ref="D41:M41"/>
    <mergeCell ref="N41:P41"/>
    <mergeCell ref="R41:S41"/>
    <mergeCell ref="U41:W41"/>
    <mergeCell ref="AA41:AE41"/>
    <mergeCell ref="AG41:AH41"/>
    <mergeCell ref="AJ41:AK41"/>
    <mergeCell ref="AN41:AO41"/>
    <mergeCell ref="AQ41:AR41"/>
    <mergeCell ref="AT41:AV41"/>
    <mergeCell ref="D42:M42"/>
    <mergeCell ref="N42:P42"/>
    <mergeCell ref="R42:S42"/>
    <mergeCell ref="U42:W42"/>
    <mergeCell ref="AA42:AE42"/>
    <mergeCell ref="AG42:AH42"/>
    <mergeCell ref="AJ42:AK42"/>
    <mergeCell ref="AN42:AO42"/>
    <mergeCell ref="AQ42:AR42"/>
    <mergeCell ref="AT42:AV42"/>
    <mergeCell ref="D43:M43"/>
    <mergeCell ref="N43:P43"/>
    <mergeCell ref="R43:S43"/>
    <mergeCell ref="U43:W43"/>
    <mergeCell ref="AA43:AE43"/>
    <mergeCell ref="AG43:AH43"/>
    <mergeCell ref="AJ43:AK43"/>
    <mergeCell ref="AN43:AO43"/>
    <mergeCell ref="AQ43:AR43"/>
    <mergeCell ref="AT43:AV43"/>
    <mergeCell ref="D44:M44"/>
    <mergeCell ref="N44:P44"/>
    <mergeCell ref="R44:S44"/>
    <mergeCell ref="U44:W44"/>
    <mergeCell ref="AA44:AE44"/>
    <mergeCell ref="AG44:AH44"/>
    <mergeCell ref="AJ44:AK44"/>
    <mergeCell ref="AN44:AO44"/>
    <mergeCell ref="AQ44:AR44"/>
    <mergeCell ref="AT44:AV44"/>
    <mergeCell ref="D45:M45"/>
    <mergeCell ref="N45:P45"/>
    <mergeCell ref="R45:S45"/>
    <mergeCell ref="U45:W45"/>
    <mergeCell ref="AA45:AE45"/>
    <mergeCell ref="AG45:AH45"/>
    <mergeCell ref="AJ45:AK45"/>
    <mergeCell ref="AN45:AO45"/>
    <mergeCell ref="AQ45:AR45"/>
    <mergeCell ref="AT45:AV45"/>
    <mergeCell ref="D46:M46"/>
    <mergeCell ref="N46:P46"/>
    <mergeCell ref="R46:S46"/>
    <mergeCell ref="U46:W46"/>
    <mergeCell ref="AA46:AE46"/>
    <mergeCell ref="AG46:AH46"/>
    <mergeCell ref="AJ46:AK46"/>
    <mergeCell ref="AN46:AO46"/>
    <mergeCell ref="AQ46:AR46"/>
    <mergeCell ref="AT46:AV46"/>
    <mergeCell ref="D47:M47"/>
    <mergeCell ref="N47:P47"/>
    <mergeCell ref="R47:S47"/>
    <mergeCell ref="U47:W47"/>
    <mergeCell ref="AA47:AE47"/>
    <mergeCell ref="AG47:AH47"/>
    <mergeCell ref="AJ47:AK47"/>
    <mergeCell ref="AN47:AO47"/>
    <mergeCell ref="AQ47:AR47"/>
    <mergeCell ref="AT47:AV47"/>
    <mergeCell ref="D48:M48"/>
    <mergeCell ref="N48:P48"/>
    <mergeCell ref="AA48:AE48"/>
    <mergeCell ref="AG48:AH48"/>
    <mergeCell ref="AJ48:AK48"/>
    <mergeCell ref="AN48:AO48"/>
    <mergeCell ref="AQ48:AR48"/>
    <mergeCell ref="AT48:AV48"/>
    <mergeCell ref="AQ49:AR49"/>
    <mergeCell ref="AT49:AV49"/>
    <mergeCell ref="D50:M50"/>
    <mergeCell ref="N50:P50"/>
    <mergeCell ref="R50:S50"/>
    <mergeCell ref="U50:W50"/>
    <mergeCell ref="AA50:AE50"/>
    <mergeCell ref="AG50:AH50"/>
    <mergeCell ref="AJ50:AK50"/>
    <mergeCell ref="AN50:AO50"/>
    <mergeCell ref="AQ50:AR50"/>
    <mergeCell ref="AT50:AV50"/>
    <mergeCell ref="D51:M51"/>
    <mergeCell ref="N51:P51"/>
    <mergeCell ref="R51:S51"/>
    <mergeCell ref="U51:W51"/>
    <mergeCell ref="AA51:AE51"/>
    <mergeCell ref="AG51:AH51"/>
    <mergeCell ref="AJ51:AK51"/>
    <mergeCell ref="AN51:AO51"/>
    <mergeCell ref="AQ51:AR51"/>
    <mergeCell ref="AT51:AV51"/>
    <mergeCell ref="B52:C57"/>
    <mergeCell ref="D52:M52"/>
    <mergeCell ref="N52:P52"/>
    <mergeCell ref="R52:S52"/>
    <mergeCell ref="U52:W52"/>
    <mergeCell ref="AA52:AE52"/>
    <mergeCell ref="AK52:AL52"/>
    <mergeCell ref="AN52:AO52"/>
    <mergeCell ref="AQ52:AR52"/>
    <mergeCell ref="AT52:AV52"/>
    <mergeCell ref="D53:M53"/>
    <mergeCell ref="N53:P53"/>
    <mergeCell ref="R53:S53"/>
    <mergeCell ref="U53:W53"/>
    <mergeCell ref="AA53:AJ53"/>
    <mergeCell ref="AK53:AL53"/>
    <mergeCell ref="AM53:AO53"/>
    <mergeCell ref="AQ53:AR53"/>
    <mergeCell ref="AT53:AV53"/>
    <mergeCell ref="D54:M54"/>
    <mergeCell ref="N54:P54"/>
    <mergeCell ref="R54:S54"/>
    <mergeCell ref="U54:W54"/>
    <mergeCell ref="Z54:AW55"/>
    <mergeCell ref="D55:M55"/>
    <mergeCell ref="N55:P55"/>
    <mergeCell ref="R55:S55"/>
    <mergeCell ref="U55:W55"/>
    <mergeCell ref="D56:M56"/>
    <mergeCell ref="N56:P56"/>
    <mergeCell ref="R56:S56"/>
    <mergeCell ref="U56:W56"/>
    <mergeCell ref="Z56:AW57"/>
    <mergeCell ref="D57:M57"/>
    <mergeCell ref="N57:P57"/>
    <mergeCell ref="R57:S57"/>
    <mergeCell ref="U57:W57"/>
    <mergeCell ref="D58:M58"/>
    <mergeCell ref="N58:P58"/>
    <mergeCell ref="R58:S58"/>
    <mergeCell ref="U58:W58"/>
    <mergeCell ref="Z58:AW59"/>
    <mergeCell ref="D59:M59"/>
    <mergeCell ref="N59:P59"/>
    <mergeCell ref="R59:S59"/>
    <mergeCell ref="U59:W59"/>
    <mergeCell ref="AM60:AO60"/>
    <mergeCell ref="AQ60:AR60"/>
    <mergeCell ref="AT60:AV60"/>
    <mergeCell ref="B61:C64"/>
    <mergeCell ref="D61:M61"/>
    <mergeCell ref="N61:P61"/>
    <mergeCell ref="R61:S61"/>
    <mergeCell ref="U61:W61"/>
    <mergeCell ref="D62:M62"/>
    <mergeCell ref="N62:P62"/>
    <mergeCell ref="D60:M60"/>
    <mergeCell ref="N60:P60"/>
    <mergeCell ref="R60:S60"/>
    <mergeCell ref="U60:W60"/>
    <mergeCell ref="Z60:AF60"/>
    <mergeCell ref="AG60:AJ60"/>
    <mergeCell ref="AG63:AK64"/>
    <mergeCell ref="AL63:AO64"/>
    <mergeCell ref="AP63:AT64"/>
    <mergeCell ref="AU63:AV64"/>
    <mergeCell ref="D64:M64"/>
    <mergeCell ref="N64:P64"/>
    <mergeCell ref="R64:S64"/>
    <mergeCell ref="U64:W64"/>
    <mergeCell ref="R62:S62"/>
    <mergeCell ref="U62:W62"/>
    <mergeCell ref="Z62:AE62"/>
    <mergeCell ref="D63:M63"/>
    <mergeCell ref="N63:P63"/>
    <mergeCell ref="R63:S63"/>
    <mergeCell ref="U63:W63"/>
    <mergeCell ref="AA63:AF64"/>
    <mergeCell ref="AG65:AK66"/>
    <mergeCell ref="AL65:AO66"/>
    <mergeCell ref="AP65:AT66"/>
    <mergeCell ref="AU65:AV66"/>
    <mergeCell ref="D66:M66"/>
    <mergeCell ref="N66:P66"/>
    <mergeCell ref="R66:S66"/>
    <mergeCell ref="U66:W66"/>
    <mergeCell ref="B65:C69"/>
    <mergeCell ref="D65:M65"/>
    <mergeCell ref="N65:P65"/>
    <mergeCell ref="R65:S65"/>
    <mergeCell ref="U65:W65"/>
    <mergeCell ref="AA65:AF66"/>
    <mergeCell ref="D67:M67"/>
    <mergeCell ref="N67:P67"/>
    <mergeCell ref="R67:S67"/>
    <mergeCell ref="U67:W67"/>
    <mergeCell ref="AA67:AE67"/>
    <mergeCell ref="AN67:AP67"/>
    <mergeCell ref="D68:M68"/>
    <mergeCell ref="N68:P68"/>
    <mergeCell ref="R68:S68"/>
    <mergeCell ref="U68:W68"/>
    <mergeCell ref="AA68:AJ69"/>
    <mergeCell ref="AK68:AL69"/>
    <mergeCell ref="AO68:AP69"/>
    <mergeCell ref="L71:T72"/>
    <mergeCell ref="AA71:AF72"/>
    <mergeCell ref="AM71:AO72"/>
    <mergeCell ref="AU71:AV72"/>
    <mergeCell ref="F72:I72"/>
    <mergeCell ref="AQ68:AR69"/>
    <mergeCell ref="D69:M69"/>
    <mergeCell ref="N69:P69"/>
    <mergeCell ref="R69:S69"/>
    <mergeCell ref="U69:W69"/>
    <mergeCell ref="D70:S70"/>
  </mergeCells>
  <phoneticPr fontId="1"/>
  <pageMargins left="0" right="0" top="0.27559055118110237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飲食オーダー表</vt:lpstr>
      <vt:lpstr>飲食オーダー表!Print_Area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Copa-02</dc:creator>
  <cp:lastModifiedBy>hmxuser</cp:lastModifiedBy>
  <cp:lastPrinted>2022-04-11T11:51:52Z</cp:lastPrinted>
  <dcterms:created xsi:type="dcterms:W3CDTF">2013-09-17T04:01:07Z</dcterms:created>
  <dcterms:modified xsi:type="dcterms:W3CDTF">2022-07-30T04:43:53Z</dcterms:modified>
</cp:coreProperties>
</file>